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llecties\Organisatie_en_Logistiek\PR\Campagnes veehouderij\2025-2026 - De kracht van het moment\"/>
    </mc:Choice>
  </mc:AlternateContent>
  <xr:revisionPtr revIDLastSave="0" documentId="13_ncr:1_{BC2613C5-7066-49CE-9CEF-BD8B66A2684F}" xr6:coauthVersionLast="47" xr6:coauthVersionMax="47" xr10:uidLastSave="{00000000-0000-0000-0000-000000000000}"/>
  <workbookProtection workbookAlgorithmName="SHA-512" workbookHashValue="YDwXRsH9MQNrU4Fdayq6hqBP38l0kNmq9ZKSqs1jbJzDeAYGIBfONSPga/bLy5NSGvFoaifrCbrFLvmLVwOLzA==" workbookSaltValue="6aELpZNxez1kAK8PULTAvg==" workbookSpinCount="100000" lockStructure="1"/>
  <bookViews>
    <workbookView xWindow="-98" yWindow="-98" windowWidth="21795" windowHeight="13875" xr2:uid="{1A7B8FA2-72B3-4111-9810-BAFAB27D6125}"/>
  </bookViews>
  <sheets>
    <sheet name="Blad1" sheetId="1" r:id="rId1"/>
    <sheet name="Formule periode 1" sheetId="2" state="hidden" r:id="rId2"/>
    <sheet name="Formules periode 2" sheetId="3" state="hidden" r:id="rId3"/>
    <sheet name="Formules periode 3" sheetId="4" state="hidden" r:id="rId4"/>
    <sheet name="Formules periode 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16" i="3"/>
  <c r="B17" i="3" s="1"/>
  <c r="X30" i="1" s="1"/>
  <c r="B5" i="5"/>
  <c r="B9" i="5" s="1"/>
  <c r="R46" i="1" s="1"/>
  <c r="B3" i="5"/>
  <c r="B4" i="5"/>
  <c r="B6" i="4"/>
  <c r="B7" i="4"/>
  <c r="B24" i="4" s="1"/>
  <c r="E52" i="1" s="1"/>
  <c r="B5" i="4"/>
  <c r="B16" i="4" s="1"/>
  <c r="E50" i="1" s="1"/>
  <c r="B4" i="4"/>
  <c r="B10" i="4" s="1"/>
  <c r="B3" i="4"/>
  <c r="B26" i="3"/>
  <c r="X28" i="1" s="1"/>
  <c r="B10" i="3" l="1"/>
  <c r="R22" i="1" s="1"/>
  <c r="R30" i="1"/>
  <c r="B13" i="3"/>
  <c r="X22" i="1" s="1"/>
  <c r="B11" i="3"/>
  <c r="B12" i="3" s="1"/>
  <c r="B10" i="5"/>
  <c r="X46" i="1" s="1"/>
  <c r="B25" i="3"/>
  <c r="R28" i="1" s="1"/>
  <c r="B11" i="4"/>
  <c r="E48" i="1" s="1"/>
  <c r="E46" i="1"/>
  <c r="B22" i="3"/>
  <c r="X26" i="1" s="1"/>
  <c r="B21" i="4"/>
  <c r="K54" i="1" s="1"/>
  <c r="B25" i="4"/>
  <c r="K52" i="1" s="1"/>
  <c r="B20" i="4"/>
  <c r="E54" i="1" s="1"/>
  <c r="B17" i="4"/>
  <c r="K50" i="1" s="1"/>
  <c r="B13" i="4"/>
  <c r="K46" i="1" s="1"/>
  <c r="B21" i="3"/>
  <c r="R26" i="1" s="1"/>
  <c r="B6" i="2"/>
  <c r="B5" i="2"/>
  <c r="B4" i="2"/>
  <c r="B19" i="2" s="1"/>
  <c r="E28" i="1" s="1"/>
  <c r="B3" i="2"/>
  <c r="B2" i="2"/>
  <c r="B15" i="2" l="1"/>
  <c r="E26" i="1" s="1"/>
  <c r="B12" i="4"/>
  <c r="K48" i="1" s="1"/>
  <c r="X24" i="1"/>
  <c r="R24" i="1"/>
  <c r="B24" i="2"/>
  <c r="B23" i="2"/>
  <c r="E30" i="1" s="1"/>
  <c r="B9" i="2"/>
  <c r="E22" i="1" s="1"/>
  <c r="B20" i="2"/>
  <c r="B16" i="2"/>
  <c r="K30" i="1" l="1"/>
  <c r="K26" i="1"/>
  <c r="K28" i="1"/>
  <c r="B12" i="2"/>
  <c r="B10" i="2"/>
  <c r="E24" i="1" s="1"/>
  <c r="B11" i="2" l="1"/>
  <c r="K22" i="1"/>
  <c r="K24" i="1" l="1"/>
</calcChain>
</file>

<file path=xl/sharedStrings.xml><?xml version="1.0" encoding="utf-8"?>
<sst xmlns="http://schemas.openxmlformats.org/spreadsheetml/2006/main" count="155" uniqueCount="63">
  <si>
    <t>Aantal ha</t>
  </si>
  <si>
    <t>Kg N/ ha</t>
  </si>
  <si>
    <t>Bemesten Manaro</t>
  </si>
  <si>
    <t>Ja</t>
  </si>
  <si>
    <t>Nee</t>
  </si>
  <si>
    <t>Bemesten Borium</t>
  </si>
  <si>
    <t>Kg P2O5/ ha</t>
  </si>
  <si>
    <t>Powerbasic</t>
  </si>
  <si>
    <t>Kg Powerbasic/ ha</t>
  </si>
  <si>
    <t>L Powerbasic/ ha</t>
  </si>
  <si>
    <t>L Powerbasic totaal</t>
  </si>
  <si>
    <t>Kg Powerbasic totaal</t>
  </si>
  <si>
    <t>Fosfaat</t>
  </si>
  <si>
    <t>L Poly N/ ha</t>
  </si>
  <si>
    <t>L Poly N totaal</t>
  </si>
  <si>
    <t>Manaro</t>
  </si>
  <si>
    <t>L Manaro/ ha</t>
  </si>
  <si>
    <t>L Manaro totaal</t>
  </si>
  <si>
    <t>Borium</t>
  </si>
  <si>
    <t>L Borium/ ha</t>
  </si>
  <si>
    <t>L Borium totaal</t>
  </si>
  <si>
    <t xml:space="preserve">Aantal hectare </t>
  </si>
  <si>
    <t>Kg N/ha</t>
  </si>
  <si>
    <t>Powerleaf Borium</t>
  </si>
  <si>
    <t>Bestellen</t>
  </si>
  <si>
    <t>Gegevens invullen</t>
  </si>
  <si>
    <t>Kg Powerbasic Bravo</t>
  </si>
  <si>
    <t>Ltr Powerbasic Bravo</t>
  </si>
  <si>
    <t>Ltr Poly N Fosfaat</t>
  </si>
  <si>
    <t>Ltr Powerbasic Manaro</t>
  </si>
  <si>
    <t>Powerbasic Manaro</t>
  </si>
  <si>
    <t xml:space="preserve">Vul in de tabel hieronder in hoeveel hectare u wilt bemesten, hoeveel stikstof en fosfaat u per hectare wilt bemesten en welke meststoffen u wilt gebruiken. De onderste tabel laat vervolgens zien hoeveel u van elke meststof nodig heeft. </t>
  </si>
  <si>
    <t>Disclaimer: Deze tool is een rekenhulp. Er kunnen geen rechten aan ontleend worden.</t>
  </si>
  <si>
    <r>
      <t>Kg P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>O</t>
    </r>
    <r>
      <rPr>
        <b/>
        <vertAlign val="subscript"/>
        <sz val="11"/>
        <rFont val="Aptos Narrow"/>
        <family val="2"/>
        <scheme val="minor"/>
      </rPr>
      <t>5</t>
    </r>
    <r>
      <rPr>
        <b/>
        <sz val="11"/>
        <rFont val="Aptos Narrow"/>
        <family val="2"/>
        <scheme val="minor"/>
      </rPr>
      <t>/ha</t>
    </r>
  </si>
  <si>
    <t>Dosering</t>
  </si>
  <si>
    <t>Periode 1</t>
  </si>
  <si>
    <t>Kg Powerbasic Bravo/ha</t>
  </si>
  <si>
    <t>Ltr Powerbasic Bravo/ha</t>
  </si>
  <si>
    <t>Ltr Poly N Fosfaat/ha</t>
  </si>
  <si>
    <t>Ltr Powerbasic Manaro/ha</t>
  </si>
  <si>
    <t>Ltr Powerleaf Borium/ha</t>
  </si>
  <si>
    <t>Ltr Powerleaf Borium</t>
  </si>
  <si>
    <t>Periode 2</t>
  </si>
  <si>
    <t>Stimuplant Multimix</t>
  </si>
  <si>
    <t>Berekening vloeibare meststof</t>
  </si>
  <si>
    <t>Bemesten Multimix</t>
  </si>
  <si>
    <t>Multimix</t>
  </si>
  <si>
    <t>L Multimix/ ha</t>
  </si>
  <si>
    <t>L Multimix totaal</t>
  </si>
  <si>
    <t>Ltr Stimuplant Multimix</t>
  </si>
  <si>
    <t>Periode 3</t>
  </si>
  <si>
    <t>Powerleaf Quattro</t>
  </si>
  <si>
    <t>Bemesten Quattro</t>
  </si>
  <si>
    <t>Quattro</t>
  </si>
  <si>
    <t>L Quattro/ ha</t>
  </si>
  <si>
    <t>L Quattro totaal</t>
  </si>
  <si>
    <t xml:space="preserve">*Toevoegen water i.c.m. powerbasic minimaal dezelfde liters water als liters powerbasic </t>
  </si>
  <si>
    <t>Ltr Stimuplant Multimix/ha</t>
  </si>
  <si>
    <t>Ltr Powerleaf Quattro/ha</t>
  </si>
  <si>
    <t>Ltr Powerleaf Quattro</t>
  </si>
  <si>
    <t>Periode 4</t>
  </si>
  <si>
    <t>Meststoffencalculator</t>
  </si>
  <si>
    <t>Let op: Doseer Powerbasic Bravo altijd samen met water in de verhouding 1:1.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</si>
</sst>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F07305"/>
      <name val="Aptos Narrow"/>
      <family val="2"/>
      <scheme val="minor"/>
    </font>
    <font>
      <sz val="14"/>
      <color rgb="FF145C4E"/>
      <name val="Aptos Narrow"/>
      <family val="2"/>
      <scheme val="minor"/>
    </font>
    <font>
      <b/>
      <sz val="26"/>
      <color rgb="FF145C4E"/>
      <name val="Aptos Narrow"/>
      <family val="2"/>
      <scheme val="minor"/>
    </font>
    <font>
      <sz val="11"/>
      <color rgb="FF145C4E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sz val="2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rgb="FF145C4E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7305"/>
        <bgColor indexed="64"/>
      </patternFill>
    </fill>
    <fill>
      <patternFill patternType="solid">
        <fgColor rgb="FFFCE3DC"/>
        <bgColor indexed="64"/>
      </patternFill>
    </fill>
    <fill>
      <patternFill patternType="solid">
        <fgColor rgb="FFD0DEDC"/>
        <bgColor indexed="64"/>
      </patternFill>
    </fill>
    <fill>
      <patternFill patternType="solid">
        <fgColor rgb="FF145C4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5" borderId="0" xfId="0" applyFill="1"/>
    <xf numFmtId="0" fontId="0" fillId="5" borderId="0" xfId="0" applyFill="1" applyProtection="1">
      <protection hidden="1"/>
    </xf>
    <xf numFmtId="0" fontId="7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2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8" fillId="4" borderId="5" xfId="0" applyFont="1" applyFill="1" applyBorder="1" applyProtection="1"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6" fillId="5" borderId="0" xfId="0" applyFont="1" applyFill="1" applyProtection="1"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0" fontId="5" fillId="5" borderId="0" xfId="0" applyFont="1" applyFill="1" applyAlignment="1" applyProtection="1">
      <alignment vertical="center" wrapText="1"/>
      <protection hidden="1"/>
    </xf>
    <xf numFmtId="0" fontId="4" fillId="5" borderId="0" xfId="0" applyFont="1" applyFill="1" applyProtection="1">
      <protection hidden="1"/>
    </xf>
    <xf numFmtId="0" fontId="0" fillId="5" borderId="4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10" fillId="4" borderId="5" xfId="0" applyFont="1" applyFill="1" applyBorder="1" applyAlignment="1" applyProtection="1">
      <alignment vertical="center"/>
      <protection hidden="1"/>
    </xf>
    <xf numFmtId="0" fontId="10" fillId="4" borderId="4" xfId="0" applyFont="1" applyFill="1" applyBorder="1" applyAlignment="1" applyProtection="1">
      <alignment vertical="center"/>
      <protection hidden="1"/>
    </xf>
    <xf numFmtId="0" fontId="0" fillId="5" borderId="7" xfId="0" applyFill="1" applyBorder="1" applyProtection="1">
      <protection hidden="1"/>
    </xf>
    <xf numFmtId="0" fontId="0" fillId="4" borderId="0" xfId="0" applyFill="1" applyProtection="1"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7" fillId="5" borderId="0" xfId="0" applyFont="1" applyFill="1" applyProtection="1">
      <protection hidden="1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14" fillId="6" borderId="2" xfId="0" applyFont="1" applyFill="1" applyBorder="1" applyAlignment="1" applyProtection="1">
      <alignment horizontal="center" vertical="center"/>
      <protection hidden="1"/>
    </xf>
    <xf numFmtId="0" fontId="14" fillId="6" borderId="3" xfId="0" applyFont="1" applyFill="1" applyBorder="1" applyAlignment="1" applyProtection="1">
      <alignment horizontal="center" vertical="center"/>
      <protection hidden="1"/>
    </xf>
    <xf numFmtId="0" fontId="14" fillId="6" borderId="4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 vertical="top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0" fontId="15" fillId="4" borderId="4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Alignment="1" applyProtection="1">
      <alignment horizontal="left" vertical="center"/>
      <protection hidden="1"/>
    </xf>
    <xf numFmtId="0" fontId="15" fillId="4" borderId="6" xfId="0" applyFont="1" applyFill="1" applyBorder="1" applyAlignment="1" applyProtection="1">
      <alignment horizontal="left" vertical="center"/>
      <protection hidden="1"/>
    </xf>
    <xf numFmtId="0" fontId="15" fillId="4" borderId="7" xfId="0" applyFont="1" applyFill="1" applyBorder="1" applyAlignment="1" applyProtection="1">
      <alignment horizontal="left" vertical="center"/>
      <protection hidden="1"/>
    </xf>
    <xf numFmtId="1" fontId="16" fillId="4" borderId="0" xfId="0" applyNumberFormat="1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1" fontId="16" fillId="4" borderId="0" xfId="0" applyNumberFormat="1" applyFont="1" applyFill="1" applyAlignment="1" applyProtection="1">
      <alignment horizontal="center"/>
      <protection hidden="1"/>
    </xf>
    <xf numFmtId="0" fontId="16" fillId="4" borderId="5" xfId="0" applyFont="1" applyFill="1" applyBorder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16" fillId="4" borderId="7" xfId="0" applyFont="1" applyFill="1" applyBorder="1" applyAlignment="1" applyProtection="1">
      <alignment horizontal="center"/>
      <protection hidden="1"/>
    </xf>
    <xf numFmtId="0" fontId="16" fillId="4" borderId="8" xfId="0" applyFont="1" applyFill="1" applyBorder="1" applyAlignment="1" applyProtection="1">
      <alignment horizontal="center"/>
      <protection hidden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left" vertical="center"/>
      <protection hidden="1"/>
    </xf>
    <xf numFmtId="1" fontId="16" fillId="5" borderId="0" xfId="0" applyNumberFormat="1" applyFont="1" applyFill="1" applyAlignment="1" applyProtection="1">
      <alignment horizontal="center" vertical="center"/>
      <protection hidden="1"/>
    </xf>
    <xf numFmtId="1" fontId="16" fillId="5" borderId="0" xfId="0" applyNumberFormat="1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6" fillId="4" borderId="5" xfId="0" applyFont="1" applyFill="1" applyBorder="1" applyAlignment="1" applyProtection="1">
      <alignment horizontal="center" vertical="center"/>
      <protection hidden="1"/>
    </xf>
    <xf numFmtId="0" fontId="16" fillId="4" borderId="8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Protection="1"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8" fillId="4" borderId="0" xfId="0" applyFont="1" applyFill="1" applyBorder="1" applyAlignment="1" applyProtection="1">
      <alignment horizontal="center" vertical="top"/>
      <protection hidden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 applyProtection="1">
      <alignment horizontal="left" vertical="center"/>
      <protection hidden="1"/>
    </xf>
    <xf numFmtId="1" fontId="16" fillId="4" borderId="0" xfId="0" applyNumberFormat="1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1" fontId="16" fillId="4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45C4E"/>
      <color rgb="FFFCE3DC"/>
      <color rgb="FFD0DEDC"/>
      <color rgb="FFF07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559420</xdr:colOff>
      <xdr:row>0</xdr:row>
      <xdr:rowOff>72779</xdr:rowOff>
    </xdr:from>
    <xdr:to>
      <xdr:col>17</xdr:col>
      <xdr:colOff>178148</xdr:colOff>
      <xdr:row>7</xdr:row>
      <xdr:rowOff>13177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C74EEC-87D1-0041-6530-BFDB0EE6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45" y="72779"/>
          <a:ext cx="1454125" cy="170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8684-A903-45A5-ACC7-3F086EB6E7C8}">
  <dimension ref="A1:AC57"/>
  <sheetViews>
    <sheetView tabSelected="1" zoomScale="55" zoomScaleNormal="80" workbookViewId="0">
      <selection activeCell="B8" sqref="B8"/>
    </sheetView>
  </sheetViews>
  <sheetFormatPr defaultRowHeight="14.4" x14ac:dyDescent="0.3"/>
  <cols>
    <col min="1" max="1" width="8.88671875" style="7"/>
    <col min="2" max="2" width="12.88671875" style="7" bestFit="1" customWidth="1"/>
    <col min="3" max="3" width="9.77734375" style="7" customWidth="1"/>
    <col min="4" max="4" width="4.44140625" style="7" customWidth="1"/>
    <col min="5" max="5" width="9.77734375" style="7" customWidth="1"/>
    <col min="6" max="6" width="8.88671875" style="7" customWidth="1"/>
    <col min="7" max="7" width="8.88671875" style="7"/>
    <col min="8" max="8" width="4.44140625" style="7" customWidth="1"/>
    <col min="9" max="23" width="8.88671875" style="7"/>
    <col min="24" max="24" width="8" style="7" customWidth="1"/>
    <col min="25" max="25" width="9.44140625" style="7" customWidth="1"/>
    <col min="26" max="26" width="9.77734375" style="7" customWidth="1"/>
    <col min="27" max="16384" width="8.88671875" style="7"/>
  </cols>
  <sheetData>
    <row r="1" spans="1:29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33.6" x14ac:dyDescent="0.65">
      <c r="A2" s="8"/>
      <c r="B2" s="16" t="s">
        <v>61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3.6" x14ac:dyDescent="0.65">
      <c r="A3" s="8"/>
      <c r="B3" s="44" t="s">
        <v>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6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4" customHeight="1" x14ac:dyDescent="0.3">
      <c r="A4" s="8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8"/>
    </row>
    <row r="5" spans="1:29" ht="14.4" customHeight="1" x14ac:dyDescent="0.3">
      <c r="A5" s="8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8"/>
    </row>
    <row r="6" spans="1:29" ht="14.4" customHeight="1" x14ac:dyDescent="0.3">
      <c r="A6" s="8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8"/>
    </row>
    <row r="7" spans="1:29" ht="14.4" customHeight="1" x14ac:dyDescent="0.3">
      <c r="A7" s="8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8"/>
    </row>
    <row r="8" spans="1:29" ht="18" x14ac:dyDescent="0.3">
      <c r="A8" s="8"/>
      <c r="B8" s="19" t="s">
        <v>32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8"/>
    </row>
    <row r="9" spans="1:29" ht="18" x14ac:dyDescent="0.3">
      <c r="A9" s="8"/>
      <c r="B9" s="1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8"/>
    </row>
    <row r="10" spans="1:29" ht="18.600000000000001" thickBot="1" x14ac:dyDescent="0.35">
      <c r="A10" s="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A10" s="18"/>
      <c r="AB10" s="18"/>
      <c r="AC10" s="8"/>
    </row>
    <row r="11" spans="1:29" ht="14.4" customHeight="1" x14ac:dyDescent="0.3">
      <c r="A11" s="8"/>
      <c r="B11" s="31" t="s">
        <v>35</v>
      </c>
      <c r="C11" s="32"/>
      <c r="D11" s="32"/>
      <c r="E11" s="32"/>
      <c r="F11" s="32"/>
      <c r="G11" s="32"/>
      <c r="H11" s="32"/>
      <c r="I11" s="32"/>
      <c r="J11" s="32"/>
      <c r="K11" s="32"/>
      <c r="L11" s="33"/>
      <c r="M11" s="8"/>
      <c r="N11" s="8"/>
      <c r="O11" s="31" t="s">
        <v>42</v>
      </c>
      <c r="P11" s="32"/>
      <c r="Q11" s="32"/>
      <c r="R11" s="32"/>
      <c r="S11" s="32"/>
      <c r="T11" s="32"/>
      <c r="U11" s="32"/>
      <c r="V11" s="32"/>
      <c r="W11" s="32"/>
      <c r="X11" s="32"/>
      <c r="Y11" s="33"/>
      <c r="Z11" s="18"/>
      <c r="AA11" s="18"/>
      <c r="AB11" s="18"/>
      <c r="AC11" s="8"/>
    </row>
    <row r="12" spans="1:29" ht="14.4" customHeight="1" x14ac:dyDescent="0.3">
      <c r="A12" s="8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8"/>
      <c r="N12" s="8"/>
      <c r="O12" s="34"/>
      <c r="P12" s="65"/>
      <c r="Q12" s="65"/>
      <c r="R12" s="65"/>
      <c r="S12" s="65"/>
      <c r="T12" s="65"/>
      <c r="U12" s="65"/>
      <c r="V12" s="65"/>
      <c r="W12" s="65"/>
      <c r="X12" s="65"/>
      <c r="Y12" s="36"/>
      <c r="Z12" s="12"/>
      <c r="AA12" s="12"/>
      <c r="AB12" s="12"/>
      <c r="AC12" s="12"/>
    </row>
    <row r="13" spans="1:29" ht="14.4" customHeight="1" x14ac:dyDescent="0.3">
      <c r="A13" s="8"/>
      <c r="B13" s="20"/>
      <c r="C13" s="8"/>
      <c r="D13" s="8"/>
      <c r="E13" s="8"/>
      <c r="F13" s="8"/>
      <c r="G13" s="8"/>
      <c r="H13" s="8"/>
      <c r="I13" s="8"/>
      <c r="J13" s="8"/>
      <c r="K13" s="8"/>
      <c r="L13" s="21"/>
      <c r="M13" s="8"/>
      <c r="N13" s="8"/>
      <c r="O13" s="20"/>
      <c r="P13" s="66"/>
      <c r="Q13" s="66"/>
      <c r="R13" s="66"/>
      <c r="S13" s="66"/>
      <c r="T13" s="66"/>
      <c r="U13" s="66"/>
      <c r="V13" s="66"/>
      <c r="W13" s="66"/>
      <c r="X13" s="66"/>
      <c r="Y13" s="21"/>
      <c r="Z13" s="12"/>
      <c r="AA13" s="12"/>
      <c r="AB13" s="12"/>
      <c r="AC13" s="12"/>
    </row>
    <row r="14" spans="1:29" ht="15.6" customHeight="1" x14ac:dyDescent="0.3">
      <c r="A14" s="8"/>
      <c r="B14" s="37" t="s">
        <v>25</v>
      </c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8"/>
      <c r="N14" s="8"/>
      <c r="O14" s="37" t="s">
        <v>25</v>
      </c>
      <c r="P14" s="67"/>
      <c r="Q14" s="67"/>
      <c r="R14" s="67"/>
      <c r="S14" s="67"/>
      <c r="T14" s="67"/>
      <c r="U14" s="67"/>
      <c r="V14" s="67"/>
      <c r="W14" s="67"/>
      <c r="X14" s="67"/>
      <c r="Y14" s="39"/>
      <c r="Z14" s="11"/>
      <c r="AA14" s="9"/>
      <c r="AB14" s="11"/>
      <c r="AC14" s="11"/>
    </row>
    <row r="15" spans="1:29" ht="14.4" customHeight="1" x14ac:dyDescent="0.3">
      <c r="A15" s="8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8"/>
      <c r="N15" s="8"/>
      <c r="O15" s="37"/>
      <c r="P15" s="67"/>
      <c r="Q15" s="67"/>
      <c r="R15" s="67"/>
      <c r="S15" s="67"/>
      <c r="T15" s="67"/>
      <c r="U15" s="67"/>
      <c r="V15" s="67"/>
      <c r="W15" s="67"/>
      <c r="X15" s="67"/>
      <c r="Y15" s="39"/>
      <c r="Z15" s="13"/>
      <c r="AA15" s="10"/>
      <c r="AB15" s="13"/>
      <c r="AC15" s="13"/>
    </row>
    <row r="16" spans="1:29" ht="14.4" customHeight="1" x14ac:dyDescent="0.35">
      <c r="A16" s="8"/>
      <c r="B16" s="40" t="s">
        <v>21</v>
      </c>
      <c r="C16" s="41"/>
      <c r="D16" s="41" t="s">
        <v>22</v>
      </c>
      <c r="E16" s="41"/>
      <c r="F16" s="42" t="s">
        <v>30</v>
      </c>
      <c r="G16" s="42"/>
      <c r="H16" s="42"/>
      <c r="I16" s="41" t="s">
        <v>23</v>
      </c>
      <c r="J16" s="41"/>
      <c r="K16" s="41" t="s">
        <v>33</v>
      </c>
      <c r="L16" s="43"/>
      <c r="M16" s="8"/>
      <c r="N16" s="8"/>
      <c r="O16" s="40" t="s">
        <v>21</v>
      </c>
      <c r="P16" s="68"/>
      <c r="Q16" s="68" t="s">
        <v>22</v>
      </c>
      <c r="R16" s="68"/>
      <c r="S16" s="69" t="s">
        <v>43</v>
      </c>
      <c r="T16" s="69"/>
      <c r="U16" s="69"/>
      <c r="V16" s="68" t="s">
        <v>23</v>
      </c>
      <c r="W16" s="68"/>
      <c r="X16" s="68" t="s">
        <v>33</v>
      </c>
      <c r="Y16" s="43"/>
      <c r="Z16" s="13"/>
      <c r="AA16" s="10"/>
      <c r="AB16" s="13"/>
      <c r="AC16" s="13"/>
    </row>
    <row r="17" spans="1:29" ht="14.4" customHeight="1" x14ac:dyDescent="0.3">
      <c r="A17" s="8"/>
      <c r="B17" s="57">
        <v>0</v>
      </c>
      <c r="C17" s="29"/>
      <c r="D17" s="29">
        <v>0</v>
      </c>
      <c r="E17" s="29"/>
      <c r="F17" s="29" t="s">
        <v>4</v>
      </c>
      <c r="G17" s="29"/>
      <c r="H17" s="29"/>
      <c r="I17" s="29" t="s">
        <v>4</v>
      </c>
      <c r="J17" s="29"/>
      <c r="K17" s="29">
        <v>0</v>
      </c>
      <c r="L17" s="30"/>
      <c r="M17" s="8"/>
      <c r="N17" s="8"/>
      <c r="O17" s="57">
        <v>0</v>
      </c>
      <c r="P17" s="70"/>
      <c r="Q17" s="70">
        <v>0</v>
      </c>
      <c r="R17" s="70"/>
      <c r="S17" s="70" t="s">
        <v>4</v>
      </c>
      <c r="T17" s="70"/>
      <c r="U17" s="70"/>
      <c r="V17" s="70" t="s">
        <v>4</v>
      </c>
      <c r="W17" s="70"/>
      <c r="X17" s="70">
        <v>0</v>
      </c>
      <c r="Y17" s="30"/>
      <c r="Z17" s="8"/>
      <c r="AA17" s="8"/>
      <c r="AB17" s="8"/>
      <c r="AC17" s="8"/>
    </row>
    <row r="18" spans="1:29" ht="14.4" customHeight="1" x14ac:dyDescent="0.3">
      <c r="A18" s="8"/>
      <c r="B18" s="57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8"/>
      <c r="N18" s="8"/>
      <c r="O18" s="57"/>
      <c r="P18" s="70"/>
      <c r="Q18" s="70"/>
      <c r="R18" s="70"/>
      <c r="S18" s="70"/>
      <c r="T18" s="70"/>
      <c r="U18" s="70"/>
      <c r="V18" s="70"/>
      <c r="W18" s="70"/>
      <c r="X18" s="70"/>
      <c r="Y18" s="30"/>
      <c r="Z18" s="8"/>
      <c r="AA18" s="8"/>
      <c r="AB18" s="8"/>
      <c r="AC18" s="8"/>
    </row>
    <row r="19" spans="1:29" ht="14.4" customHeight="1" x14ac:dyDescent="0.3">
      <c r="A19" s="8"/>
      <c r="B19" s="20"/>
      <c r="C19" s="8"/>
      <c r="D19" s="8"/>
      <c r="E19" s="8"/>
      <c r="F19" s="8"/>
      <c r="G19" s="8"/>
      <c r="H19" s="8"/>
      <c r="I19" s="8"/>
      <c r="J19" s="8"/>
      <c r="K19" s="8"/>
      <c r="L19" s="21"/>
      <c r="M19" s="8"/>
      <c r="N19" s="8"/>
      <c r="O19" s="20"/>
      <c r="P19" s="66"/>
      <c r="Q19" s="66"/>
      <c r="R19" s="66"/>
      <c r="S19" s="66"/>
      <c r="T19" s="66"/>
      <c r="U19" s="66"/>
      <c r="V19" s="66"/>
      <c r="W19" s="66"/>
      <c r="X19" s="66"/>
      <c r="Y19" s="21"/>
      <c r="Z19" s="12"/>
      <c r="AA19" s="12"/>
      <c r="AB19" s="12"/>
      <c r="AC19" s="12"/>
    </row>
    <row r="20" spans="1:29" ht="14.4" customHeight="1" x14ac:dyDescent="0.3">
      <c r="A20" s="8"/>
      <c r="B20" s="37" t="s">
        <v>34</v>
      </c>
      <c r="C20" s="38"/>
      <c r="D20" s="38"/>
      <c r="E20" s="38"/>
      <c r="F20" s="38"/>
      <c r="G20" s="8"/>
      <c r="H20" s="38" t="s">
        <v>24</v>
      </c>
      <c r="I20" s="38"/>
      <c r="J20" s="38"/>
      <c r="K20" s="38"/>
      <c r="L20" s="39"/>
      <c r="M20" s="8"/>
      <c r="N20" s="8"/>
      <c r="O20" s="37" t="s">
        <v>34</v>
      </c>
      <c r="P20" s="67"/>
      <c r="Q20" s="67"/>
      <c r="R20" s="67"/>
      <c r="S20" s="67"/>
      <c r="T20" s="66"/>
      <c r="U20" s="67" t="s">
        <v>24</v>
      </c>
      <c r="V20" s="67"/>
      <c r="W20" s="67"/>
      <c r="X20" s="67"/>
      <c r="Y20" s="39"/>
      <c r="Z20" s="12"/>
      <c r="AA20" s="12"/>
      <c r="AB20" s="12"/>
      <c r="AC20" s="12"/>
    </row>
    <row r="21" spans="1:29" ht="14.4" customHeight="1" x14ac:dyDescent="0.3">
      <c r="A21" s="8"/>
      <c r="B21" s="37"/>
      <c r="C21" s="38"/>
      <c r="D21" s="38"/>
      <c r="E21" s="38"/>
      <c r="F21" s="38"/>
      <c r="G21" s="8"/>
      <c r="H21" s="38"/>
      <c r="I21" s="38"/>
      <c r="J21" s="38"/>
      <c r="K21" s="38"/>
      <c r="L21" s="39"/>
      <c r="M21" s="8"/>
      <c r="N21" s="8"/>
      <c r="O21" s="37"/>
      <c r="P21" s="67"/>
      <c r="Q21" s="67"/>
      <c r="R21" s="67"/>
      <c r="S21" s="67"/>
      <c r="T21" s="66"/>
      <c r="U21" s="67"/>
      <c r="V21" s="67"/>
      <c r="W21" s="67"/>
      <c r="X21" s="67"/>
      <c r="Y21" s="39"/>
      <c r="Z21" s="11"/>
      <c r="AA21" s="9"/>
      <c r="AB21" s="11"/>
      <c r="AC21" s="11"/>
    </row>
    <row r="22" spans="1:29" ht="14.4" customHeight="1" x14ac:dyDescent="0.3">
      <c r="A22" s="8"/>
      <c r="B22" s="45" t="s">
        <v>36</v>
      </c>
      <c r="C22" s="46"/>
      <c r="D22" s="46"/>
      <c r="E22" s="49">
        <f>'Formule periode 1'!B9</f>
        <v>0</v>
      </c>
      <c r="F22" s="50"/>
      <c r="G22" s="8"/>
      <c r="H22" s="46" t="s">
        <v>26</v>
      </c>
      <c r="I22" s="46"/>
      <c r="J22" s="46"/>
      <c r="K22" s="52">
        <f>'Formule periode 1'!B12</f>
        <v>0</v>
      </c>
      <c r="L22" s="53"/>
      <c r="M22" s="8"/>
      <c r="N22" s="8"/>
      <c r="O22" s="45" t="s">
        <v>36</v>
      </c>
      <c r="P22" s="71"/>
      <c r="Q22" s="71"/>
      <c r="R22" s="72">
        <f>'Formules periode 2'!B10</f>
        <v>0</v>
      </c>
      <c r="S22" s="73"/>
      <c r="T22" s="66"/>
      <c r="U22" s="71" t="s">
        <v>26</v>
      </c>
      <c r="V22" s="71"/>
      <c r="W22" s="71"/>
      <c r="X22" s="72">
        <f>'Formules periode 2'!B13</f>
        <v>0</v>
      </c>
      <c r="Y22" s="63"/>
      <c r="Z22" s="13"/>
      <c r="AA22" s="10"/>
      <c r="AB22" s="13"/>
      <c r="AC22" s="13"/>
    </row>
    <row r="23" spans="1:29" ht="14.4" customHeight="1" x14ac:dyDescent="0.3">
      <c r="A23" s="8"/>
      <c r="B23" s="45"/>
      <c r="C23" s="46"/>
      <c r="D23" s="46"/>
      <c r="E23" s="50"/>
      <c r="F23" s="50"/>
      <c r="G23" s="8"/>
      <c r="H23" s="46"/>
      <c r="I23" s="46"/>
      <c r="J23" s="46"/>
      <c r="K23" s="54"/>
      <c r="L23" s="53"/>
      <c r="M23" s="8"/>
      <c r="N23" s="8"/>
      <c r="O23" s="45"/>
      <c r="P23" s="71"/>
      <c r="Q23" s="71"/>
      <c r="R23" s="73"/>
      <c r="S23" s="73"/>
      <c r="T23" s="66"/>
      <c r="U23" s="71"/>
      <c r="V23" s="71"/>
      <c r="W23" s="71"/>
      <c r="X23" s="73"/>
      <c r="Y23" s="63"/>
      <c r="Z23" s="13"/>
      <c r="AA23" s="10"/>
      <c r="AB23" s="13"/>
      <c r="AC23" s="13"/>
    </row>
    <row r="24" spans="1:29" ht="14.4" customHeight="1" x14ac:dyDescent="0.3">
      <c r="A24" s="8"/>
      <c r="B24" s="45" t="s">
        <v>37</v>
      </c>
      <c r="C24" s="46"/>
      <c r="D24" s="46"/>
      <c r="E24" s="49">
        <f>'Formule periode 1'!B10</f>
        <v>0</v>
      </c>
      <c r="F24" s="50"/>
      <c r="G24" s="8"/>
      <c r="H24" s="46" t="s">
        <v>27</v>
      </c>
      <c r="I24" s="46"/>
      <c r="J24" s="46"/>
      <c r="K24" s="52">
        <f>'Formule periode 1'!B11</f>
        <v>0</v>
      </c>
      <c r="L24" s="53"/>
      <c r="M24" s="8"/>
      <c r="N24" s="8"/>
      <c r="O24" s="45" t="s">
        <v>37</v>
      </c>
      <c r="P24" s="71"/>
      <c r="Q24" s="71"/>
      <c r="R24" s="72">
        <f>'Formules periode 2'!B11</f>
        <v>0</v>
      </c>
      <c r="S24" s="73"/>
      <c r="T24" s="66"/>
      <c r="U24" s="71" t="s">
        <v>27</v>
      </c>
      <c r="V24" s="71"/>
      <c r="W24" s="71"/>
      <c r="X24" s="72">
        <f>'Formules periode 2'!B12</f>
        <v>0</v>
      </c>
      <c r="Y24" s="63"/>
      <c r="Z24" s="8"/>
      <c r="AA24" s="8"/>
      <c r="AB24" s="8"/>
      <c r="AC24" s="8"/>
    </row>
    <row r="25" spans="1:29" ht="14.4" customHeight="1" x14ac:dyDescent="0.3">
      <c r="A25" s="8"/>
      <c r="B25" s="45"/>
      <c r="C25" s="46"/>
      <c r="D25" s="46"/>
      <c r="E25" s="50"/>
      <c r="F25" s="50"/>
      <c r="G25" s="8"/>
      <c r="H25" s="46"/>
      <c r="I25" s="46"/>
      <c r="J25" s="46"/>
      <c r="K25" s="54"/>
      <c r="L25" s="53"/>
      <c r="M25" s="8"/>
      <c r="N25" s="8"/>
      <c r="O25" s="45"/>
      <c r="P25" s="71"/>
      <c r="Q25" s="71"/>
      <c r="R25" s="73"/>
      <c r="S25" s="73"/>
      <c r="T25" s="66"/>
      <c r="U25" s="71"/>
      <c r="V25" s="71"/>
      <c r="W25" s="71"/>
      <c r="X25" s="73"/>
      <c r="Y25" s="63"/>
      <c r="Z25" s="8"/>
      <c r="AA25" s="8"/>
      <c r="AB25" s="8"/>
      <c r="AC25" s="8"/>
    </row>
    <row r="26" spans="1:29" ht="14.4" customHeight="1" x14ac:dyDescent="0.3">
      <c r="A26" s="8"/>
      <c r="B26" s="45" t="s">
        <v>38</v>
      </c>
      <c r="C26" s="46"/>
      <c r="D26" s="46"/>
      <c r="E26" s="49">
        <f>'Formule periode 1'!B15</f>
        <v>0</v>
      </c>
      <c r="F26" s="49"/>
      <c r="G26" s="8"/>
      <c r="H26" s="46" t="s">
        <v>28</v>
      </c>
      <c r="I26" s="46"/>
      <c r="J26" s="46"/>
      <c r="K26" s="52">
        <f>'Formule periode 1'!B16</f>
        <v>0</v>
      </c>
      <c r="L26" s="53"/>
      <c r="M26" s="8"/>
      <c r="N26" s="8"/>
      <c r="O26" s="45" t="s">
        <v>49</v>
      </c>
      <c r="P26" s="71"/>
      <c r="Q26" s="71"/>
      <c r="R26" s="72">
        <f>'Formules periode 2'!B21</f>
        <v>0</v>
      </c>
      <c r="S26" s="72"/>
      <c r="T26" s="66"/>
      <c r="U26" s="71" t="s">
        <v>49</v>
      </c>
      <c r="V26" s="71"/>
      <c r="W26" s="71"/>
      <c r="X26" s="72">
        <f>'Formules periode 2'!B22</f>
        <v>0</v>
      </c>
      <c r="Y26" s="63"/>
      <c r="Z26" s="8"/>
      <c r="AA26" s="8"/>
      <c r="AB26" s="8"/>
      <c r="AC26" s="8"/>
    </row>
    <row r="27" spans="1:29" ht="14.4" customHeight="1" x14ac:dyDescent="0.3">
      <c r="A27" s="8"/>
      <c r="B27" s="45"/>
      <c r="C27" s="46"/>
      <c r="D27" s="46"/>
      <c r="E27" s="49"/>
      <c r="F27" s="49"/>
      <c r="G27" s="8"/>
      <c r="H27" s="46"/>
      <c r="I27" s="46"/>
      <c r="J27" s="46"/>
      <c r="K27" s="54"/>
      <c r="L27" s="53"/>
      <c r="M27" s="8"/>
      <c r="N27" s="8"/>
      <c r="O27" s="45"/>
      <c r="P27" s="71"/>
      <c r="Q27" s="71"/>
      <c r="R27" s="72"/>
      <c r="S27" s="72"/>
      <c r="T27" s="66"/>
      <c r="U27" s="71"/>
      <c r="V27" s="71"/>
      <c r="W27" s="71"/>
      <c r="X27" s="73"/>
      <c r="Y27" s="63"/>
      <c r="Z27" s="8"/>
      <c r="AA27" s="8"/>
      <c r="AB27" s="8"/>
      <c r="AC27" s="8"/>
    </row>
    <row r="28" spans="1:29" ht="14.4" customHeight="1" x14ac:dyDescent="0.3">
      <c r="A28" s="8"/>
      <c r="B28" s="45" t="s">
        <v>39</v>
      </c>
      <c r="C28" s="46"/>
      <c r="D28" s="46"/>
      <c r="E28" s="50">
        <f>'Formule periode 1'!B19</f>
        <v>0</v>
      </c>
      <c r="F28" s="50"/>
      <c r="G28" s="8"/>
      <c r="H28" s="46" t="s">
        <v>29</v>
      </c>
      <c r="I28" s="46"/>
      <c r="J28" s="46"/>
      <c r="K28" s="54">
        <f>'Formule periode 1'!B20</f>
        <v>0</v>
      </c>
      <c r="L28" s="53"/>
      <c r="M28" s="8"/>
      <c r="N28" s="8"/>
      <c r="O28" s="45" t="s">
        <v>40</v>
      </c>
      <c r="P28" s="71"/>
      <c r="Q28" s="71"/>
      <c r="R28" s="73">
        <f>'Formules periode 2'!B25</f>
        <v>0</v>
      </c>
      <c r="S28" s="73"/>
      <c r="T28" s="66"/>
      <c r="U28" s="71" t="s">
        <v>41</v>
      </c>
      <c r="V28" s="71"/>
      <c r="W28" s="71"/>
      <c r="X28" s="73">
        <f>'Formules periode 2'!B26</f>
        <v>0</v>
      </c>
      <c r="Y28" s="63"/>
      <c r="Z28" s="8"/>
      <c r="AA28" s="8"/>
      <c r="AB28" s="8"/>
      <c r="AC28" s="8"/>
    </row>
    <row r="29" spans="1:29" ht="14.4" customHeight="1" x14ac:dyDescent="0.3">
      <c r="A29" s="8"/>
      <c r="B29" s="45"/>
      <c r="C29" s="46"/>
      <c r="D29" s="46"/>
      <c r="E29" s="50"/>
      <c r="F29" s="50"/>
      <c r="G29" s="8"/>
      <c r="H29" s="46"/>
      <c r="I29" s="46"/>
      <c r="J29" s="46"/>
      <c r="K29" s="54"/>
      <c r="L29" s="53"/>
      <c r="M29" s="8"/>
      <c r="N29" s="8"/>
      <c r="O29" s="45"/>
      <c r="P29" s="71"/>
      <c r="Q29" s="71"/>
      <c r="R29" s="73"/>
      <c r="S29" s="73"/>
      <c r="T29" s="66"/>
      <c r="U29" s="71"/>
      <c r="V29" s="71"/>
      <c r="W29" s="71"/>
      <c r="X29" s="73"/>
      <c r="Y29" s="63"/>
      <c r="Z29" s="8"/>
      <c r="AA29" s="8"/>
      <c r="AB29" s="8"/>
      <c r="AC29" s="8"/>
    </row>
    <row r="30" spans="1:29" ht="14.4" customHeight="1" x14ac:dyDescent="0.3">
      <c r="A30" s="8"/>
      <c r="B30" s="45" t="s">
        <v>40</v>
      </c>
      <c r="C30" s="46"/>
      <c r="D30" s="46"/>
      <c r="E30" s="50">
        <f>'Formule periode 1'!B23</f>
        <v>0</v>
      </c>
      <c r="F30" s="50"/>
      <c r="G30" s="8"/>
      <c r="H30" s="46" t="s">
        <v>41</v>
      </c>
      <c r="I30" s="46"/>
      <c r="J30" s="46"/>
      <c r="K30" s="54">
        <f>'Formule periode 1'!B24</f>
        <v>0</v>
      </c>
      <c r="L30" s="53"/>
      <c r="M30" s="8"/>
      <c r="N30" s="8"/>
      <c r="O30" s="45" t="s">
        <v>38</v>
      </c>
      <c r="P30" s="71"/>
      <c r="Q30" s="71"/>
      <c r="R30" s="72">
        <f>'Formules periode 2'!B16</f>
        <v>0</v>
      </c>
      <c r="S30" s="72"/>
      <c r="T30" s="66"/>
      <c r="U30" s="71" t="s">
        <v>28</v>
      </c>
      <c r="V30" s="71"/>
      <c r="W30" s="71"/>
      <c r="X30" s="72">
        <f>'Formules periode 2'!B17</f>
        <v>0</v>
      </c>
      <c r="Y30" s="63"/>
      <c r="Z30" s="8"/>
      <c r="AA30" s="8"/>
      <c r="AB30" s="8"/>
      <c r="AC30" s="8"/>
    </row>
    <row r="31" spans="1:29" ht="14.4" customHeight="1" thickBot="1" x14ac:dyDescent="0.35">
      <c r="A31" s="8"/>
      <c r="B31" s="47"/>
      <c r="C31" s="48"/>
      <c r="D31" s="48"/>
      <c r="E31" s="51"/>
      <c r="F31" s="51"/>
      <c r="G31" s="25"/>
      <c r="H31" s="48"/>
      <c r="I31" s="48"/>
      <c r="J31" s="48"/>
      <c r="K31" s="55"/>
      <c r="L31" s="56"/>
      <c r="M31" s="8"/>
      <c r="N31" s="8"/>
      <c r="O31" s="47"/>
      <c r="P31" s="48"/>
      <c r="Q31" s="48"/>
      <c r="R31" s="74"/>
      <c r="S31" s="74"/>
      <c r="T31" s="25"/>
      <c r="U31" s="48"/>
      <c r="V31" s="48"/>
      <c r="W31" s="48"/>
      <c r="X31" s="51"/>
      <c r="Y31" s="64"/>
      <c r="Z31" s="8"/>
      <c r="AA31" s="8"/>
      <c r="AB31" s="8"/>
      <c r="AC31" s="8"/>
    </row>
    <row r="32" spans="1:29" ht="16.8" customHeight="1" x14ac:dyDescent="0.3">
      <c r="A32" s="8"/>
      <c r="B32" s="28" t="s">
        <v>62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8" t="s">
        <v>62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8.600000000000001" thickBo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8"/>
      <c r="AA34" s="8"/>
      <c r="AB34" s="8"/>
      <c r="AC34" s="8"/>
    </row>
    <row r="35" spans="1:29" x14ac:dyDescent="0.3">
      <c r="A35" s="8"/>
      <c r="B35" s="31" t="s">
        <v>50</v>
      </c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8"/>
      <c r="N35" s="8"/>
      <c r="O35" s="31" t="s">
        <v>60</v>
      </c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8"/>
      <c r="AA35" s="8"/>
      <c r="AB35" s="8"/>
      <c r="AC35" s="8"/>
    </row>
    <row r="36" spans="1:29" ht="14.4" customHeight="1" x14ac:dyDescent="0.3">
      <c r="A36" s="8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8"/>
      <c r="N36" s="8"/>
      <c r="O36" s="34"/>
      <c r="P36" s="35"/>
      <c r="Q36" s="35"/>
      <c r="R36" s="35"/>
      <c r="S36" s="35"/>
      <c r="T36" s="35"/>
      <c r="U36" s="35"/>
      <c r="V36" s="35"/>
      <c r="W36" s="35"/>
      <c r="X36" s="35"/>
      <c r="Y36" s="36"/>
      <c r="Z36" s="8"/>
      <c r="AA36" s="8"/>
      <c r="AB36" s="8"/>
      <c r="AC36" s="8"/>
    </row>
    <row r="37" spans="1:29" x14ac:dyDescent="0.3">
      <c r="A37" s="8"/>
      <c r="B37" s="20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  <c r="N37" s="8"/>
      <c r="O37" s="20"/>
      <c r="P37" s="8"/>
      <c r="Q37" s="8"/>
      <c r="R37" s="8"/>
      <c r="S37" s="8"/>
      <c r="T37" s="8"/>
      <c r="U37" s="8"/>
      <c r="V37" s="8"/>
      <c r="W37" s="8"/>
      <c r="X37" s="8"/>
      <c r="Y37" s="21"/>
      <c r="Z37" s="8"/>
      <c r="AA37" s="8"/>
      <c r="AB37" s="8"/>
      <c r="AC37" s="8"/>
    </row>
    <row r="38" spans="1:29" x14ac:dyDescent="0.3">
      <c r="A38" s="8"/>
      <c r="B38" s="37" t="s">
        <v>25</v>
      </c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8"/>
      <c r="N38" s="8"/>
      <c r="O38" s="37" t="s">
        <v>25</v>
      </c>
      <c r="P38" s="38"/>
      <c r="Q38" s="38"/>
      <c r="R38" s="38"/>
      <c r="S38" s="38"/>
      <c r="T38" s="38"/>
      <c r="U38" s="38"/>
      <c r="V38" s="38"/>
      <c r="W38" s="38"/>
      <c r="X38" s="38"/>
      <c r="Y38" s="39"/>
      <c r="Z38" s="8"/>
      <c r="AA38" s="8"/>
      <c r="AB38" s="8"/>
      <c r="AC38" s="8"/>
    </row>
    <row r="39" spans="1:29" ht="14.4" customHeight="1" x14ac:dyDescent="0.3">
      <c r="A39" s="8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8"/>
      <c r="N39" s="8"/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9"/>
      <c r="Z39" s="8"/>
      <c r="AA39" s="8"/>
      <c r="AB39" s="8"/>
      <c r="AC39" s="8"/>
    </row>
    <row r="40" spans="1:29" ht="14.4" customHeight="1" x14ac:dyDescent="0.3">
      <c r="A40" s="8"/>
      <c r="B40" s="40" t="s">
        <v>21</v>
      </c>
      <c r="C40" s="41"/>
      <c r="D40" s="41" t="s">
        <v>22</v>
      </c>
      <c r="E40" s="41"/>
      <c r="F40" s="42" t="s">
        <v>43</v>
      </c>
      <c r="G40" s="42"/>
      <c r="H40" s="42"/>
      <c r="I40" s="41" t="s">
        <v>23</v>
      </c>
      <c r="J40" s="41"/>
      <c r="K40" s="41" t="s">
        <v>51</v>
      </c>
      <c r="L40" s="43"/>
      <c r="M40" s="8"/>
      <c r="N40" s="8"/>
      <c r="O40" s="22"/>
      <c r="P40" s="41" t="s">
        <v>21</v>
      </c>
      <c r="Q40" s="41"/>
      <c r="R40" s="26"/>
      <c r="S40" s="41" t="s">
        <v>22</v>
      </c>
      <c r="T40" s="41"/>
      <c r="U40" s="41"/>
      <c r="V40" s="15"/>
      <c r="W40" s="41" t="s">
        <v>23</v>
      </c>
      <c r="X40" s="41"/>
      <c r="Y40" s="14"/>
      <c r="Z40" s="8"/>
      <c r="AA40" s="8"/>
      <c r="AB40" s="8"/>
      <c r="AC40" s="8"/>
    </row>
    <row r="41" spans="1:29" ht="14.4" customHeight="1" x14ac:dyDescent="0.3">
      <c r="A41" s="8"/>
      <c r="B41" s="57">
        <v>0</v>
      </c>
      <c r="C41" s="29"/>
      <c r="D41" s="29">
        <v>0</v>
      </c>
      <c r="E41" s="29"/>
      <c r="F41" s="29" t="s">
        <v>4</v>
      </c>
      <c r="G41" s="29"/>
      <c r="H41" s="29"/>
      <c r="I41" s="29" t="s">
        <v>4</v>
      </c>
      <c r="J41" s="29"/>
      <c r="K41" s="29" t="s">
        <v>4</v>
      </c>
      <c r="L41" s="30"/>
      <c r="M41" s="8"/>
      <c r="N41" s="8"/>
      <c r="O41" s="22"/>
      <c r="P41" s="29">
        <v>0</v>
      </c>
      <c r="Q41" s="29"/>
      <c r="R41" s="26"/>
      <c r="S41" s="29">
        <v>0</v>
      </c>
      <c r="T41" s="29"/>
      <c r="U41" s="29"/>
      <c r="V41" s="27"/>
      <c r="W41" s="29" t="s">
        <v>4</v>
      </c>
      <c r="X41" s="29"/>
      <c r="Y41" s="23"/>
      <c r="Z41" s="8"/>
      <c r="AA41" s="8"/>
      <c r="AB41" s="8"/>
      <c r="AC41" s="8"/>
    </row>
    <row r="42" spans="1:29" ht="14.4" customHeight="1" x14ac:dyDescent="0.3">
      <c r="A42" s="8"/>
      <c r="B42" s="57"/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8"/>
      <c r="N42" s="8"/>
      <c r="O42" s="24"/>
      <c r="P42" s="29"/>
      <c r="Q42" s="29"/>
      <c r="R42" s="27"/>
      <c r="S42" s="29"/>
      <c r="T42" s="29"/>
      <c r="U42" s="29"/>
      <c r="V42" s="27"/>
      <c r="W42" s="29"/>
      <c r="X42" s="29"/>
      <c r="Y42" s="23"/>
      <c r="Z42" s="8"/>
      <c r="AA42" s="8"/>
      <c r="AB42" s="8"/>
      <c r="AC42" s="8"/>
    </row>
    <row r="43" spans="1:29" ht="14.4" customHeight="1" x14ac:dyDescent="0.3">
      <c r="A43" s="8"/>
      <c r="B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  <c r="N43" s="8"/>
      <c r="O43" s="20"/>
      <c r="P43" s="8"/>
      <c r="Q43" s="8"/>
      <c r="R43" s="8"/>
      <c r="S43" s="8"/>
      <c r="T43" s="8"/>
      <c r="U43" s="8"/>
      <c r="V43" s="8"/>
      <c r="W43" s="8"/>
      <c r="X43" s="8"/>
      <c r="Y43" s="21"/>
      <c r="Z43" s="8"/>
      <c r="AA43" s="8"/>
      <c r="AB43" s="8"/>
      <c r="AC43" s="8"/>
    </row>
    <row r="44" spans="1:29" ht="14.4" customHeight="1" x14ac:dyDescent="0.3">
      <c r="A44" s="8"/>
      <c r="B44" s="37" t="s">
        <v>34</v>
      </c>
      <c r="C44" s="38"/>
      <c r="D44" s="38"/>
      <c r="E44" s="38"/>
      <c r="F44" s="38"/>
      <c r="G44" s="8"/>
      <c r="H44" s="38" t="s">
        <v>24</v>
      </c>
      <c r="I44" s="38"/>
      <c r="J44" s="38"/>
      <c r="K44" s="38"/>
      <c r="L44" s="39"/>
      <c r="M44" s="8"/>
      <c r="N44" s="8"/>
      <c r="O44" s="37" t="s">
        <v>34</v>
      </c>
      <c r="P44" s="38"/>
      <c r="Q44" s="38"/>
      <c r="R44" s="38"/>
      <c r="S44" s="38"/>
      <c r="T44" s="8"/>
      <c r="U44" s="38" t="s">
        <v>24</v>
      </c>
      <c r="V44" s="38"/>
      <c r="W44" s="38"/>
      <c r="X44" s="38"/>
      <c r="Y44" s="39"/>
      <c r="Z44" s="8"/>
      <c r="AA44" s="8"/>
      <c r="AB44" s="8"/>
      <c r="AC44" s="8"/>
    </row>
    <row r="45" spans="1:29" ht="14.4" customHeight="1" x14ac:dyDescent="0.3">
      <c r="A45" s="8"/>
      <c r="B45" s="37"/>
      <c r="C45" s="38"/>
      <c r="D45" s="38"/>
      <c r="E45" s="38"/>
      <c r="F45" s="38"/>
      <c r="G45" s="8"/>
      <c r="H45" s="38"/>
      <c r="I45" s="38"/>
      <c r="J45" s="38"/>
      <c r="K45" s="38"/>
      <c r="L45" s="39"/>
      <c r="M45" s="8"/>
      <c r="N45" s="8"/>
      <c r="O45" s="37"/>
      <c r="P45" s="38"/>
      <c r="Q45" s="38"/>
      <c r="R45" s="38"/>
      <c r="S45" s="38"/>
      <c r="T45" s="8"/>
      <c r="U45" s="38"/>
      <c r="V45" s="38"/>
      <c r="W45" s="38"/>
      <c r="X45" s="38"/>
      <c r="Y45" s="39"/>
      <c r="Z45" s="8"/>
      <c r="AA45" s="8"/>
      <c r="AB45" s="8"/>
      <c r="AC45" s="8"/>
    </row>
    <row r="46" spans="1:29" ht="14.4" customHeight="1" x14ac:dyDescent="0.3">
      <c r="A46" s="8"/>
      <c r="B46" s="45" t="s">
        <v>36</v>
      </c>
      <c r="C46" s="46"/>
      <c r="D46" s="46"/>
      <c r="E46" s="49">
        <f>'Formules periode 3'!B10</f>
        <v>0</v>
      </c>
      <c r="F46" s="50"/>
      <c r="G46" s="8"/>
      <c r="H46" s="46" t="s">
        <v>26</v>
      </c>
      <c r="I46" s="46"/>
      <c r="J46" s="46"/>
      <c r="K46" s="52">
        <f>'Formules periode 3'!B13</f>
        <v>0</v>
      </c>
      <c r="L46" s="53"/>
      <c r="M46" s="8"/>
      <c r="N46" s="8"/>
      <c r="O46" s="45" t="s">
        <v>40</v>
      </c>
      <c r="P46" s="46"/>
      <c r="Q46" s="46"/>
      <c r="R46" s="49">
        <f>'Formules periode 4'!B9</f>
        <v>0</v>
      </c>
      <c r="S46" s="50"/>
      <c r="T46" s="8"/>
      <c r="U46" s="46" t="s">
        <v>41</v>
      </c>
      <c r="V46" s="46"/>
      <c r="W46" s="46"/>
      <c r="X46" s="49">
        <f>'Formules periode 4'!B10</f>
        <v>0</v>
      </c>
      <c r="Y46" s="63"/>
      <c r="Z46" s="8"/>
      <c r="AA46" s="8"/>
      <c r="AB46" s="8"/>
      <c r="AC46" s="8"/>
    </row>
    <row r="47" spans="1:29" ht="14.4" customHeight="1" thickBot="1" x14ac:dyDescent="0.35">
      <c r="A47" s="8"/>
      <c r="B47" s="45"/>
      <c r="C47" s="46"/>
      <c r="D47" s="46"/>
      <c r="E47" s="50"/>
      <c r="F47" s="50"/>
      <c r="G47" s="8"/>
      <c r="H47" s="46"/>
      <c r="I47" s="46"/>
      <c r="J47" s="46"/>
      <c r="K47" s="54"/>
      <c r="L47" s="53"/>
      <c r="M47" s="8"/>
      <c r="N47" s="8"/>
      <c r="O47" s="47"/>
      <c r="P47" s="48"/>
      <c r="Q47" s="48"/>
      <c r="R47" s="51"/>
      <c r="S47" s="51"/>
      <c r="T47" s="25"/>
      <c r="U47" s="48"/>
      <c r="V47" s="48"/>
      <c r="W47" s="48"/>
      <c r="X47" s="51"/>
      <c r="Y47" s="64"/>
      <c r="Z47" s="8"/>
      <c r="AA47" s="8"/>
      <c r="AB47" s="8"/>
      <c r="AC47" s="8"/>
    </row>
    <row r="48" spans="1:29" ht="14.4" customHeight="1" x14ac:dyDescent="0.3">
      <c r="A48" s="8"/>
      <c r="B48" s="45" t="s">
        <v>37</v>
      </c>
      <c r="C48" s="46"/>
      <c r="D48" s="46"/>
      <c r="E48" s="49">
        <f>'Formules periode 3'!B11</f>
        <v>0</v>
      </c>
      <c r="F48" s="50"/>
      <c r="G48" s="8"/>
      <c r="H48" s="46" t="s">
        <v>27</v>
      </c>
      <c r="I48" s="46"/>
      <c r="J48" s="46"/>
      <c r="K48" s="52">
        <f>'Formules periode 3'!B12</f>
        <v>0</v>
      </c>
      <c r="L48" s="53"/>
      <c r="M48" s="8"/>
      <c r="N48" s="8"/>
      <c r="O48" s="58"/>
      <c r="P48" s="58"/>
      <c r="Q48" s="58"/>
      <c r="R48" s="59"/>
      <c r="S48" s="62"/>
      <c r="T48" s="8"/>
      <c r="U48" s="58"/>
      <c r="V48" s="58"/>
      <c r="W48" s="58"/>
      <c r="X48" s="60"/>
      <c r="Y48" s="61"/>
      <c r="Z48" s="8"/>
      <c r="AA48" s="8"/>
      <c r="AB48" s="8"/>
      <c r="AC48" s="8"/>
    </row>
    <row r="49" spans="1:29" ht="14.4" customHeight="1" x14ac:dyDescent="0.3">
      <c r="A49" s="8"/>
      <c r="B49" s="45"/>
      <c r="C49" s="46"/>
      <c r="D49" s="46"/>
      <c r="E49" s="50"/>
      <c r="F49" s="50"/>
      <c r="G49" s="8"/>
      <c r="H49" s="46"/>
      <c r="I49" s="46"/>
      <c r="J49" s="46"/>
      <c r="K49" s="54"/>
      <c r="L49" s="53"/>
      <c r="M49" s="8"/>
      <c r="N49" s="8"/>
      <c r="O49" s="58"/>
      <c r="P49" s="58"/>
      <c r="Q49" s="58"/>
      <c r="R49" s="62"/>
      <c r="S49" s="62"/>
      <c r="T49" s="8"/>
      <c r="U49" s="58"/>
      <c r="V49" s="58"/>
      <c r="W49" s="58"/>
      <c r="X49" s="61"/>
      <c r="Y49" s="61"/>
      <c r="Z49" s="8"/>
      <c r="AA49" s="8"/>
      <c r="AB49" s="8"/>
      <c r="AC49" s="8"/>
    </row>
    <row r="50" spans="1:29" ht="14.4" customHeight="1" x14ac:dyDescent="0.3">
      <c r="A50" s="8"/>
      <c r="B50" s="45" t="s">
        <v>57</v>
      </c>
      <c r="C50" s="46"/>
      <c r="D50" s="46"/>
      <c r="E50" s="49">
        <f>'Formules periode 3'!B16</f>
        <v>0</v>
      </c>
      <c r="F50" s="49"/>
      <c r="G50" s="8"/>
      <c r="H50" s="46" t="s">
        <v>49</v>
      </c>
      <c r="I50" s="46"/>
      <c r="J50" s="46"/>
      <c r="K50" s="52">
        <f>'Formules periode 3'!B17</f>
        <v>0</v>
      </c>
      <c r="L50" s="53"/>
      <c r="M50" s="8"/>
      <c r="N50" s="8"/>
      <c r="O50" s="58"/>
      <c r="P50" s="58"/>
      <c r="Q50" s="58"/>
      <c r="R50" s="59"/>
      <c r="S50" s="59"/>
      <c r="T50" s="8"/>
      <c r="U50" s="58"/>
      <c r="V50" s="58"/>
      <c r="W50" s="58"/>
      <c r="X50" s="60"/>
      <c r="Y50" s="61"/>
      <c r="Z50" s="8"/>
      <c r="AA50" s="8"/>
      <c r="AB50" s="8"/>
      <c r="AC50" s="8"/>
    </row>
    <row r="51" spans="1:29" ht="14.4" customHeight="1" x14ac:dyDescent="0.3">
      <c r="A51" s="8"/>
      <c r="B51" s="45"/>
      <c r="C51" s="46"/>
      <c r="D51" s="46"/>
      <c r="E51" s="49"/>
      <c r="F51" s="49"/>
      <c r="G51" s="8"/>
      <c r="H51" s="46"/>
      <c r="I51" s="46"/>
      <c r="J51" s="46"/>
      <c r="K51" s="54"/>
      <c r="L51" s="53"/>
      <c r="M51" s="8"/>
      <c r="N51" s="8"/>
      <c r="O51" s="58"/>
      <c r="P51" s="58"/>
      <c r="Q51" s="58"/>
      <c r="R51" s="59"/>
      <c r="S51" s="59"/>
      <c r="T51" s="8"/>
      <c r="U51" s="58"/>
      <c r="V51" s="58"/>
      <c r="W51" s="58"/>
      <c r="X51" s="61"/>
      <c r="Y51" s="61"/>
      <c r="Z51" s="8"/>
      <c r="AA51" s="8"/>
      <c r="AB51" s="8"/>
      <c r="AC51" s="8"/>
    </row>
    <row r="52" spans="1:29" ht="14.4" customHeight="1" x14ac:dyDescent="0.3">
      <c r="A52" s="8"/>
      <c r="B52" s="45" t="s">
        <v>40</v>
      </c>
      <c r="C52" s="46"/>
      <c r="D52" s="46"/>
      <c r="E52" s="50">
        <f>'Formules periode 3'!B24</f>
        <v>0</v>
      </c>
      <c r="F52" s="50"/>
      <c r="G52" s="8"/>
      <c r="H52" s="46" t="s">
        <v>41</v>
      </c>
      <c r="I52" s="46"/>
      <c r="J52" s="46"/>
      <c r="K52" s="54">
        <f>'Formules periode 3'!B25</f>
        <v>0</v>
      </c>
      <c r="L52" s="53"/>
      <c r="M52" s="8"/>
      <c r="N52" s="8"/>
      <c r="O52" s="58"/>
      <c r="P52" s="58"/>
      <c r="Q52" s="58"/>
      <c r="R52" s="62"/>
      <c r="S52" s="62"/>
      <c r="T52" s="8"/>
      <c r="U52" s="58"/>
      <c r="V52" s="58"/>
      <c r="W52" s="58"/>
      <c r="X52" s="61"/>
      <c r="Y52" s="61"/>
      <c r="Z52" s="8"/>
      <c r="AA52" s="8"/>
      <c r="AB52" s="8"/>
      <c r="AC52" s="8"/>
    </row>
    <row r="53" spans="1:29" ht="14.4" customHeight="1" x14ac:dyDescent="0.3">
      <c r="A53" s="8"/>
      <c r="B53" s="45"/>
      <c r="C53" s="46"/>
      <c r="D53" s="46"/>
      <c r="E53" s="50"/>
      <c r="F53" s="50"/>
      <c r="G53" s="8"/>
      <c r="H53" s="46"/>
      <c r="I53" s="46"/>
      <c r="J53" s="46"/>
      <c r="K53" s="54"/>
      <c r="L53" s="53"/>
      <c r="M53" s="8"/>
      <c r="N53" s="8"/>
      <c r="O53" s="58"/>
      <c r="P53" s="58"/>
      <c r="Q53" s="58"/>
      <c r="R53" s="62"/>
      <c r="S53" s="62"/>
      <c r="T53" s="8"/>
      <c r="U53" s="58"/>
      <c r="V53" s="58"/>
      <c r="W53" s="58"/>
      <c r="X53" s="61"/>
      <c r="Y53" s="61"/>
      <c r="Z53" s="8"/>
      <c r="AA53" s="8"/>
      <c r="AB53" s="8"/>
      <c r="AC53" s="8"/>
    </row>
    <row r="54" spans="1:29" ht="14.4" customHeight="1" x14ac:dyDescent="0.3">
      <c r="A54" s="8"/>
      <c r="B54" s="45" t="s">
        <v>58</v>
      </c>
      <c r="C54" s="46"/>
      <c r="D54" s="46"/>
      <c r="E54" s="50">
        <f>'Formules periode 3'!B20</f>
        <v>0</v>
      </c>
      <c r="F54" s="50"/>
      <c r="G54" s="8"/>
      <c r="H54" s="46" t="s">
        <v>59</v>
      </c>
      <c r="I54" s="46"/>
      <c r="J54" s="46"/>
      <c r="K54" s="54">
        <f>'Formules periode 3'!B21</f>
        <v>0</v>
      </c>
      <c r="L54" s="53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4" customHeight="1" thickBot="1" x14ac:dyDescent="0.35">
      <c r="A55" s="8"/>
      <c r="B55" s="47"/>
      <c r="C55" s="48"/>
      <c r="D55" s="48"/>
      <c r="E55" s="51"/>
      <c r="F55" s="51"/>
      <c r="G55" s="25"/>
      <c r="H55" s="48"/>
      <c r="I55" s="48"/>
      <c r="J55" s="48"/>
      <c r="K55" s="55"/>
      <c r="L55" s="56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x14ac:dyDescent="0.3">
      <c r="A56" s="8"/>
      <c r="B56" s="28" t="s">
        <v>62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</sheetData>
  <sheetProtection algorithmName="SHA-512" hashValue="IRMBOKrrhE0GkU1e3nBUtzR5rkIdYwAw9NBhNUtoABsfFQxA4t54EVApzbCs7wcR05+YgGJZQb3eK1vdNCs/fg==" saltValue="s4RlJPxL/JJ2/Kn1hsRiww==" spinCount="100000" sheet="1" objects="1" scenarios="1"/>
  <mergeCells count="129">
    <mergeCell ref="O30:Q31"/>
    <mergeCell ref="R30:S31"/>
    <mergeCell ref="U30:W31"/>
    <mergeCell ref="X30:Y31"/>
    <mergeCell ref="S16:U16"/>
    <mergeCell ref="S17:U18"/>
    <mergeCell ref="O50:Q51"/>
    <mergeCell ref="R50:S51"/>
    <mergeCell ref="U50:W51"/>
    <mergeCell ref="X50:Y51"/>
    <mergeCell ref="O52:Q53"/>
    <mergeCell ref="R52:S53"/>
    <mergeCell ref="U52:W53"/>
    <mergeCell ref="X52:Y53"/>
    <mergeCell ref="O46:Q47"/>
    <mergeCell ref="R46:S47"/>
    <mergeCell ref="U46:W47"/>
    <mergeCell ref="X46:Y47"/>
    <mergeCell ref="O48:Q49"/>
    <mergeCell ref="R48:S49"/>
    <mergeCell ref="U48:W49"/>
    <mergeCell ref="X48:Y49"/>
    <mergeCell ref="P41:Q42"/>
    <mergeCell ref="W41:X42"/>
    <mergeCell ref="O44:S45"/>
    <mergeCell ref="U44:Y45"/>
    <mergeCell ref="S40:U40"/>
    <mergeCell ref="S41:U42"/>
    <mergeCell ref="O38:Y39"/>
    <mergeCell ref="P40:Q40"/>
    <mergeCell ref="W40:X40"/>
    <mergeCell ref="B52:D53"/>
    <mergeCell ref="E52:F53"/>
    <mergeCell ref="H52:J53"/>
    <mergeCell ref="K52:L53"/>
    <mergeCell ref="B54:D55"/>
    <mergeCell ref="E54:F55"/>
    <mergeCell ref="H54:J55"/>
    <mergeCell ref="K54:L55"/>
    <mergeCell ref="B48:D49"/>
    <mergeCell ref="E48:F49"/>
    <mergeCell ref="H48:J49"/>
    <mergeCell ref="K48:L49"/>
    <mergeCell ref="B50:D51"/>
    <mergeCell ref="E50:F51"/>
    <mergeCell ref="H50:J51"/>
    <mergeCell ref="K50:L51"/>
    <mergeCell ref="B44:F45"/>
    <mergeCell ref="H44:L45"/>
    <mergeCell ref="B46:D47"/>
    <mergeCell ref="E46:F47"/>
    <mergeCell ref="H46:J47"/>
    <mergeCell ref="K46:L47"/>
    <mergeCell ref="B41:C42"/>
    <mergeCell ref="D41:E42"/>
    <mergeCell ref="F41:H42"/>
    <mergeCell ref="I41:J42"/>
    <mergeCell ref="K41:L42"/>
    <mergeCell ref="B38:L39"/>
    <mergeCell ref="B40:C40"/>
    <mergeCell ref="D40:E40"/>
    <mergeCell ref="F40:H40"/>
    <mergeCell ref="I40:J40"/>
    <mergeCell ref="K40:L40"/>
    <mergeCell ref="O20:S21"/>
    <mergeCell ref="B20:F21"/>
    <mergeCell ref="B35:L36"/>
    <mergeCell ref="O35:Y36"/>
    <mergeCell ref="O28:Q29"/>
    <mergeCell ref="R28:S29"/>
    <mergeCell ref="U28:W29"/>
    <mergeCell ref="X28:Y29"/>
    <mergeCell ref="O24:Q25"/>
    <mergeCell ref="R24:S25"/>
    <mergeCell ref="U24:W25"/>
    <mergeCell ref="X24:Y25"/>
    <mergeCell ref="O26:Q27"/>
    <mergeCell ref="R26:S27"/>
    <mergeCell ref="U26:W27"/>
    <mergeCell ref="X26:Y27"/>
    <mergeCell ref="U20:Y21"/>
    <mergeCell ref="O22:Q23"/>
    <mergeCell ref="R22:S23"/>
    <mergeCell ref="U22:W23"/>
    <mergeCell ref="X22:Y23"/>
    <mergeCell ref="B3:O7"/>
    <mergeCell ref="B22:D23"/>
    <mergeCell ref="B24:D25"/>
    <mergeCell ref="B26:D27"/>
    <mergeCell ref="B28:D29"/>
    <mergeCell ref="B30:D31"/>
    <mergeCell ref="E22:F23"/>
    <mergeCell ref="E24:F25"/>
    <mergeCell ref="E26:F27"/>
    <mergeCell ref="E28:F29"/>
    <mergeCell ref="E30:F31"/>
    <mergeCell ref="H24:J25"/>
    <mergeCell ref="H26:J27"/>
    <mergeCell ref="H28:J29"/>
    <mergeCell ref="H30:J31"/>
    <mergeCell ref="K24:L25"/>
    <mergeCell ref="K26:L27"/>
    <mergeCell ref="K28:L29"/>
    <mergeCell ref="K30:L31"/>
    <mergeCell ref="H20:L21"/>
    <mergeCell ref="B11:L12"/>
    <mergeCell ref="K22:L23"/>
    <mergeCell ref="H22:J23"/>
    <mergeCell ref="B17:C18"/>
    <mergeCell ref="D17:E18"/>
    <mergeCell ref="F17:H18"/>
    <mergeCell ref="I17:J18"/>
    <mergeCell ref="K17:L18"/>
    <mergeCell ref="O11:Y12"/>
    <mergeCell ref="B14:L15"/>
    <mergeCell ref="B16:C16"/>
    <mergeCell ref="D16:E16"/>
    <mergeCell ref="F16:H16"/>
    <mergeCell ref="I16:J16"/>
    <mergeCell ref="K16:L16"/>
    <mergeCell ref="O14:Y15"/>
    <mergeCell ref="X16:Y16"/>
    <mergeCell ref="X17:Y18"/>
    <mergeCell ref="V16:W16"/>
    <mergeCell ref="V17:W18"/>
    <mergeCell ref="Q16:R16"/>
    <mergeCell ref="Q17:R18"/>
    <mergeCell ref="O16:P16"/>
    <mergeCell ref="O17:P1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2EF1C8-B588-4F51-BBA4-F5FCFE3F73C1}">
          <x14:formula1>
            <xm:f>'Formule periode 1'!$D$4:$E$4</xm:f>
          </x14:formula1>
          <xm:sqref>Z15:Z16 F17:J18 W41 V17 F41:L42 S17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27AD-37DC-4FF2-90CB-D696A1D060BC}">
  <dimension ref="A2:E24"/>
  <sheetViews>
    <sheetView workbookViewId="0">
      <selection activeCell="B4" sqref="B4"/>
    </sheetView>
  </sheetViews>
  <sheetFormatPr defaultRowHeight="14.4" x14ac:dyDescent="0.3"/>
  <cols>
    <col min="1" max="1" width="21.88671875" customWidth="1"/>
  </cols>
  <sheetData>
    <row r="2" spans="1:5" x14ac:dyDescent="0.3">
      <c r="A2" t="s">
        <v>0</v>
      </c>
      <c r="B2" s="1">
        <f>Blad1!B17</f>
        <v>0</v>
      </c>
      <c r="C2" s="2"/>
      <c r="D2" s="2"/>
      <c r="E2" s="2"/>
    </row>
    <row r="3" spans="1:5" x14ac:dyDescent="0.3">
      <c r="A3" t="s">
        <v>1</v>
      </c>
      <c r="B3" s="1">
        <f>Blad1!D17</f>
        <v>0</v>
      </c>
      <c r="C3" s="2"/>
      <c r="D3" s="2"/>
      <c r="E3" s="2"/>
    </row>
    <row r="4" spans="1:5" x14ac:dyDescent="0.3">
      <c r="A4" t="s">
        <v>45</v>
      </c>
      <c r="B4" s="1" t="str">
        <f>Blad1!F17</f>
        <v>Nee</v>
      </c>
      <c r="C4" s="2"/>
      <c r="D4" s="2" t="s">
        <v>3</v>
      </c>
      <c r="E4" s="2" t="s">
        <v>4</v>
      </c>
    </row>
    <row r="5" spans="1:5" x14ac:dyDescent="0.3">
      <c r="A5" t="s">
        <v>5</v>
      </c>
      <c r="B5" s="1" t="str">
        <f>Blad1!I17</f>
        <v>Nee</v>
      </c>
      <c r="C5" s="2"/>
      <c r="D5" s="2"/>
      <c r="E5" s="2"/>
    </row>
    <row r="6" spans="1:5" x14ac:dyDescent="0.3">
      <c r="A6" t="s">
        <v>6</v>
      </c>
      <c r="B6" s="1">
        <f>Blad1!K17</f>
        <v>0</v>
      </c>
      <c r="C6" s="2"/>
      <c r="D6" s="2"/>
      <c r="E6" s="2"/>
    </row>
    <row r="7" spans="1:5" x14ac:dyDescent="0.3">
      <c r="C7" s="2"/>
      <c r="D7" s="2"/>
      <c r="E7" s="2"/>
    </row>
    <row r="8" spans="1:5" x14ac:dyDescent="0.3">
      <c r="A8" s="3" t="s">
        <v>7</v>
      </c>
      <c r="C8" s="2"/>
      <c r="D8" s="2"/>
      <c r="E8" s="2"/>
    </row>
    <row r="9" spans="1:5" x14ac:dyDescent="0.3">
      <c r="A9" t="s">
        <v>8</v>
      </c>
      <c r="B9" s="4">
        <f>(B3/0.22)-(B15*1.39*0.1)</f>
        <v>0</v>
      </c>
      <c r="C9" s="2"/>
      <c r="D9" s="2"/>
      <c r="E9" s="2"/>
    </row>
    <row r="10" spans="1:5" x14ac:dyDescent="0.3">
      <c r="A10" t="s">
        <v>9</v>
      </c>
      <c r="B10" s="4">
        <f>B9/1.24</f>
        <v>0</v>
      </c>
      <c r="C10" s="2"/>
      <c r="D10" s="2"/>
      <c r="E10" s="2"/>
    </row>
    <row r="11" spans="1:5" x14ac:dyDescent="0.3">
      <c r="A11" t="s">
        <v>10</v>
      </c>
      <c r="B11" s="4">
        <f>B10*B2</f>
        <v>0</v>
      </c>
      <c r="C11" s="2"/>
      <c r="D11" s="2"/>
      <c r="E11" s="2"/>
    </row>
    <row r="12" spans="1:5" x14ac:dyDescent="0.3">
      <c r="A12" t="s">
        <v>11</v>
      </c>
      <c r="B12" s="4">
        <f>B9*B2</f>
        <v>0</v>
      </c>
      <c r="C12" s="2"/>
      <c r="D12" s="2"/>
      <c r="E12" s="2"/>
    </row>
    <row r="13" spans="1:5" x14ac:dyDescent="0.3">
      <c r="C13" s="2"/>
      <c r="D13" s="2"/>
      <c r="E13" s="2"/>
    </row>
    <row r="14" spans="1:5" x14ac:dyDescent="0.3">
      <c r="A14" s="3" t="s">
        <v>12</v>
      </c>
      <c r="C14" s="2"/>
      <c r="D14" s="2"/>
      <c r="E14" s="2"/>
    </row>
    <row r="15" spans="1:5" x14ac:dyDescent="0.3">
      <c r="A15" t="s">
        <v>13</v>
      </c>
      <c r="B15" s="5">
        <f>B6/0.4726</f>
        <v>0</v>
      </c>
    </row>
    <row r="16" spans="1:5" x14ac:dyDescent="0.3">
      <c r="A16" t="s">
        <v>14</v>
      </c>
      <c r="B16" s="4">
        <f>B15*B2</f>
        <v>0</v>
      </c>
    </row>
    <row r="18" spans="1:5" x14ac:dyDescent="0.3">
      <c r="A18" s="3" t="s">
        <v>15</v>
      </c>
    </row>
    <row r="19" spans="1:5" x14ac:dyDescent="0.3">
      <c r="A19" t="s">
        <v>16</v>
      </c>
      <c r="B19">
        <f>IF(B4=D4,1,0)</f>
        <v>0</v>
      </c>
      <c r="E19" s="6"/>
    </row>
    <row r="20" spans="1:5" x14ac:dyDescent="0.3">
      <c r="A20" t="s">
        <v>17</v>
      </c>
      <c r="B20">
        <f>IF(B4=D4,B2*1,0)</f>
        <v>0</v>
      </c>
    </row>
    <row r="22" spans="1:5" x14ac:dyDescent="0.3">
      <c r="A22" s="3" t="s">
        <v>18</v>
      </c>
    </row>
    <row r="23" spans="1:5" x14ac:dyDescent="0.3">
      <c r="A23" t="s">
        <v>19</v>
      </c>
      <c r="B23">
        <f>IF(B5=D4,3,0)</f>
        <v>0</v>
      </c>
    </row>
    <row r="24" spans="1:5" x14ac:dyDescent="0.3">
      <c r="A24" t="s">
        <v>20</v>
      </c>
      <c r="B24">
        <f>IF(B5=D4,B2*3,0)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EABA-040F-4D0E-BE2A-0C5AA80F53EF}">
  <dimension ref="A1:E26"/>
  <sheetViews>
    <sheetView workbookViewId="0">
      <selection activeCell="B17" sqref="B17"/>
    </sheetView>
  </sheetViews>
  <sheetFormatPr defaultRowHeight="14.4" x14ac:dyDescent="0.3"/>
  <cols>
    <col min="1" max="1" width="18.109375" customWidth="1"/>
  </cols>
  <sheetData>
    <row r="1" spans="1:5" x14ac:dyDescent="0.3">
      <c r="A1" t="s">
        <v>44</v>
      </c>
    </row>
    <row r="3" spans="1:5" x14ac:dyDescent="0.3">
      <c r="A3" t="s">
        <v>0</v>
      </c>
      <c r="B3" s="1">
        <f>Blad1!O17</f>
        <v>0</v>
      </c>
      <c r="C3" s="2"/>
      <c r="D3" s="2"/>
      <c r="E3" s="2"/>
    </row>
    <row r="4" spans="1:5" x14ac:dyDescent="0.3">
      <c r="A4" t="s">
        <v>1</v>
      </c>
      <c r="B4" s="1">
        <f>Blad1!Q17</f>
        <v>0</v>
      </c>
      <c r="C4" s="2"/>
      <c r="D4" s="2"/>
      <c r="E4" s="2"/>
    </row>
    <row r="5" spans="1:5" x14ac:dyDescent="0.3">
      <c r="A5" t="s">
        <v>2</v>
      </c>
      <c r="B5" s="1" t="str">
        <f>Blad1!S17</f>
        <v>Nee</v>
      </c>
      <c r="C5" s="2"/>
      <c r="D5" s="2" t="s">
        <v>3</v>
      </c>
      <c r="E5" s="2" t="s">
        <v>4</v>
      </c>
    </row>
    <row r="6" spans="1:5" x14ac:dyDescent="0.3">
      <c r="A6" t="s">
        <v>5</v>
      </c>
      <c r="B6" s="1" t="str">
        <f>Blad1!V17</f>
        <v>Nee</v>
      </c>
      <c r="C6" s="2"/>
      <c r="D6" s="2"/>
      <c r="E6" s="2"/>
    </row>
    <row r="7" spans="1:5" x14ac:dyDescent="0.3">
      <c r="A7" t="s">
        <v>6</v>
      </c>
      <c r="B7" s="1">
        <f>Blad1!X17</f>
        <v>0</v>
      </c>
      <c r="C7" s="2"/>
      <c r="D7" s="2"/>
      <c r="E7" s="2"/>
    </row>
    <row r="8" spans="1:5" x14ac:dyDescent="0.3">
      <c r="C8" s="2"/>
      <c r="D8" s="2"/>
      <c r="E8" s="2"/>
    </row>
    <row r="9" spans="1:5" x14ac:dyDescent="0.3">
      <c r="A9" s="3" t="s">
        <v>7</v>
      </c>
      <c r="C9" s="2"/>
      <c r="D9" s="2"/>
      <c r="E9" s="2"/>
    </row>
    <row r="10" spans="1:5" x14ac:dyDescent="0.3">
      <c r="A10" t="s">
        <v>8</v>
      </c>
      <c r="B10" s="4">
        <f>(B4/0.22)-(B16*1.39*0.1)</f>
        <v>0</v>
      </c>
      <c r="C10" s="2"/>
      <c r="D10" s="2"/>
      <c r="E10" s="2"/>
    </row>
    <row r="11" spans="1:5" x14ac:dyDescent="0.3">
      <c r="A11" t="s">
        <v>9</v>
      </c>
      <c r="B11" s="4">
        <f>B10/1.24</f>
        <v>0</v>
      </c>
      <c r="C11" s="2"/>
      <c r="D11" s="2"/>
      <c r="E11" s="2"/>
    </row>
    <row r="12" spans="1:5" x14ac:dyDescent="0.3">
      <c r="A12" t="s">
        <v>10</v>
      </c>
      <c r="B12" s="4">
        <f>B11*B3</f>
        <v>0</v>
      </c>
      <c r="C12" s="2"/>
      <c r="D12" s="2"/>
      <c r="E12" s="2"/>
    </row>
    <row r="13" spans="1:5" x14ac:dyDescent="0.3">
      <c r="A13" t="s">
        <v>11</v>
      </c>
      <c r="B13" s="4">
        <f>B10*B3</f>
        <v>0</v>
      </c>
      <c r="C13" s="2"/>
      <c r="D13" s="2"/>
      <c r="E13" s="2"/>
    </row>
    <row r="14" spans="1:5" x14ac:dyDescent="0.3">
      <c r="C14" s="2"/>
      <c r="D14" s="2"/>
      <c r="E14" s="2"/>
    </row>
    <row r="15" spans="1:5" x14ac:dyDescent="0.3">
      <c r="A15" s="3" t="s">
        <v>12</v>
      </c>
      <c r="C15" s="2"/>
      <c r="D15" s="2"/>
      <c r="E15" s="2"/>
    </row>
    <row r="16" spans="1:5" x14ac:dyDescent="0.3">
      <c r="A16" t="s">
        <v>13</v>
      </c>
      <c r="B16" s="5">
        <f>B7/0.4726</f>
        <v>0</v>
      </c>
      <c r="C16" s="2"/>
      <c r="D16" s="2"/>
      <c r="E16" s="2"/>
    </row>
    <row r="17" spans="1:5" x14ac:dyDescent="0.3">
      <c r="A17" t="s">
        <v>14</v>
      </c>
      <c r="B17" s="4">
        <f>B16*B3</f>
        <v>0</v>
      </c>
      <c r="C17" s="2"/>
      <c r="D17" s="2"/>
      <c r="E17" s="2"/>
    </row>
    <row r="18" spans="1:5" x14ac:dyDescent="0.3">
      <c r="C18" s="2"/>
      <c r="D18" s="2"/>
      <c r="E18" s="2"/>
    </row>
    <row r="19" spans="1:5" x14ac:dyDescent="0.3">
      <c r="C19" s="2"/>
      <c r="D19" s="2"/>
      <c r="E19" s="2"/>
    </row>
    <row r="20" spans="1:5" x14ac:dyDescent="0.3">
      <c r="A20" s="3" t="s">
        <v>46</v>
      </c>
      <c r="C20" s="2"/>
      <c r="D20" s="2"/>
      <c r="E20" s="2"/>
    </row>
    <row r="21" spans="1:5" x14ac:dyDescent="0.3">
      <c r="A21" t="s">
        <v>47</v>
      </c>
      <c r="B21">
        <f>IF(B5=D5,3,0)</f>
        <v>0</v>
      </c>
    </row>
    <row r="22" spans="1:5" x14ac:dyDescent="0.3">
      <c r="A22" t="s">
        <v>48</v>
      </c>
      <c r="B22">
        <f>IF(B5=D5,B3*3,0)</f>
        <v>0</v>
      </c>
    </row>
    <row r="24" spans="1:5" x14ac:dyDescent="0.3">
      <c r="A24" s="3" t="s">
        <v>18</v>
      </c>
    </row>
    <row r="25" spans="1:5" x14ac:dyDescent="0.3">
      <c r="A25" t="s">
        <v>19</v>
      </c>
      <c r="B25">
        <f>IF(B6=D5,3,0)</f>
        <v>0</v>
      </c>
      <c r="E25" s="6"/>
    </row>
    <row r="26" spans="1:5" x14ac:dyDescent="0.3">
      <c r="A26" t="s">
        <v>20</v>
      </c>
      <c r="B26">
        <f>IF(B6=D5,B3*3,0)</f>
        <v>0</v>
      </c>
    </row>
  </sheetData>
  <dataValidations count="1">
    <dataValidation type="list" allowBlank="1" showInputMessage="1" showErrorMessage="1" sqref="B5:B6" xr:uid="{A3061BB4-6969-4B97-B2A5-5D7DA8E72E34}">
      <formula1>$D$5:$E$5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F5BF-B5CA-447B-9B95-F99A65A3ADB7}">
  <dimension ref="A1:E27"/>
  <sheetViews>
    <sheetView workbookViewId="0">
      <selection activeCell="B7" sqref="B7"/>
    </sheetView>
  </sheetViews>
  <sheetFormatPr defaultRowHeight="14.4" x14ac:dyDescent="0.3"/>
  <cols>
    <col min="1" max="1" width="14.21875" customWidth="1"/>
  </cols>
  <sheetData>
    <row r="1" spans="1:5" x14ac:dyDescent="0.3">
      <c r="A1" t="s">
        <v>44</v>
      </c>
    </row>
    <row r="3" spans="1:5" x14ac:dyDescent="0.3">
      <c r="A3" t="s">
        <v>0</v>
      </c>
      <c r="B3" s="1">
        <f>Blad1!B41</f>
        <v>0</v>
      </c>
      <c r="C3" s="2"/>
      <c r="D3" s="2"/>
      <c r="E3" s="2"/>
    </row>
    <row r="4" spans="1:5" x14ac:dyDescent="0.3">
      <c r="A4" t="s">
        <v>1</v>
      </c>
      <c r="B4" s="1">
        <f>Blad1!D41</f>
        <v>0</v>
      </c>
      <c r="C4" s="2"/>
      <c r="D4" s="2"/>
      <c r="E4" s="2"/>
    </row>
    <row r="5" spans="1:5" x14ac:dyDescent="0.3">
      <c r="A5" t="s">
        <v>45</v>
      </c>
      <c r="B5" s="1" t="str">
        <f>Blad1!F41</f>
        <v>Nee</v>
      </c>
      <c r="C5" s="2"/>
      <c r="D5" s="2" t="s">
        <v>3</v>
      </c>
      <c r="E5" s="2" t="s">
        <v>4</v>
      </c>
    </row>
    <row r="6" spans="1:5" x14ac:dyDescent="0.3">
      <c r="A6" t="s">
        <v>52</v>
      </c>
      <c r="B6" s="1" t="str">
        <f>Blad1!K41</f>
        <v>Nee</v>
      </c>
      <c r="C6" s="2"/>
      <c r="D6" s="2"/>
      <c r="E6" s="2"/>
    </row>
    <row r="7" spans="1:5" x14ac:dyDescent="0.3">
      <c r="A7" t="s">
        <v>5</v>
      </c>
      <c r="B7" s="1" t="str">
        <f>Blad1!I41</f>
        <v>Nee</v>
      </c>
      <c r="C7" s="2"/>
      <c r="D7" s="2"/>
      <c r="E7" s="2"/>
    </row>
    <row r="8" spans="1:5" x14ac:dyDescent="0.3">
      <c r="C8" s="2"/>
      <c r="D8" s="2"/>
      <c r="E8" s="2"/>
    </row>
    <row r="9" spans="1:5" x14ac:dyDescent="0.3">
      <c r="A9" s="3" t="s">
        <v>7</v>
      </c>
      <c r="C9" s="2"/>
      <c r="D9" s="2"/>
      <c r="E9" s="2"/>
    </row>
    <row r="10" spans="1:5" x14ac:dyDescent="0.3">
      <c r="A10" t="s">
        <v>8</v>
      </c>
      <c r="B10" s="4">
        <f>(B4/0.22)</f>
        <v>0</v>
      </c>
      <c r="C10" s="2"/>
      <c r="D10" s="2"/>
      <c r="E10" s="2"/>
    </row>
    <row r="11" spans="1:5" x14ac:dyDescent="0.3">
      <c r="A11" t="s">
        <v>9</v>
      </c>
      <c r="B11" s="4">
        <f>B10/1.24</f>
        <v>0</v>
      </c>
      <c r="C11" s="2"/>
      <c r="D11" s="2"/>
      <c r="E11" s="2"/>
    </row>
    <row r="12" spans="1:5" x14ac:dyDescent="0.3">
      <c r="A12" t="s">
        <v>10</v>
      </c>
      <c r="B12" s="4">
        <f>B11*B3</f>
        <v>0</v>
      </c>
      <c r="C12" s="2"/>
      <c r="D12" s="2"/>
      <c r="E12" s="2"/>
    </row>
    <row r="13" spans="1:5" x14ac:dyDescent="0.3">
      <c r="A13" t="s">
        <v>11</v>
      </c>
      <c r="B13" s="4">
        <f>B10*B3</f>
        <v>0</v>
      </c>
      <c r="C13" s="2"/>
      <c r="D13" s="2"/>
      <c r="E13" s="2"/>
    </row>
    <row r="14" spans="1:5" x14ac:dyDescent="0.3">
      <c r="C14" s="2"/>
      <c r="D14" s="2"/>
      <c r="E14" s="2"/>
    </row>
    <row r="15" spans="1:5" x14ac:dyDescent="0.3">
      <c r="A15" s="3" t="s">
        <v>46</v>
      </c>
      <c r="C15" s="2"/>
      <c r="D15" s="2"/>
      <c r="E15" s="2"/>
    </row>
    <row r="16" spans="1:5" x14ac:dyDescent="0.3">
      <c r="A16" t="s">
        <v>47</v>
      </c>
      <c r="B16">
        <f>IF(B5=D5,3,0)</f>
        <v>0</v>
      </c>
    </row>
    <row r="17" spans="1:5" x14ac:dyDescent="0.3">
      <c r="A17" t="s">
        <v>48</v>
      </c>
      <c r="B17">
        <f>IF(B5=D5,B3*3,0)</f>
        <v>0</v>
      </c>
    </row>
    <row r="19" spans="1:5" x14ac:dyDescent="0.3">
      <c r="A19" s="3" t="s">
        <v>53</v>
      </c>
    </row>
    <row r="20" spans="1:5" x14ac:dyDescent="0.3">
      <c r="A20" t="s">
        <v>54</v>
      </c>
      <c r="B20">
        <f>IF(B6=D5,15,0)</f>
        <v>0</v>
      </c>
      <c r="E20" s="6"/>
    </row>
    <row r="21" spans="1:5" x14ac:dyDescent="0.3">
      <c r="A21" t="s">
        <v>55</v>
      </c>
      <c r="B21">
        <f>IF(B6=D5,B3*15,0)</f>
        <v>0</v>
      </c>
    </row>
    <row r="23" spans="1:5" x14ac:dyDescent="0.3">
      <c r="A23" s="3" t="s">
        <v>18</v>
      </c>
    </row>
    <row r="24" spans="1:5" x14ac:dyDescent="0.3">
      <c r="A24" t="s">
        <v>19</v>
      </c>
      <c r="B24">
        <f>IF(B7=D5,3,0)</f>
        <v>0</v>
      </c>
    </row>
    <row r="25" spans="1:5" x14ac:dyDescent="0.3">
      <c r="A25" t="s">
        <v>20</v>
      </c>
      <c r="B25">
        <f>IF(B7=D5,B3*3,0)</f>
        <v>0</v>
      </c>
    </row>
    <row r="27" spans="1:5" x14ac:dyDescent="0.3">
      <c r="A27" t="s">
        <v>56</v>
      </c>
    </row>
  </sheetData>
  <sheetProtection algorithmName="SHA-512" hashValue="bMvzARyE3BiTdd+sP2j0ahV+cXNzmyOLlnqnwyLss/CJtfAOvWkmTExwCV5Vqszunj4jLDcNvEUXOMLCvXqAKw==" saltValue="Ue+ge2r4LQ8KtypgEl6mX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983B-F309-47A2-B4AA-0BBBCD60A5E1}">
  <dimension ref="A1:E11"/>
  <sheetViews>
    <sheetView workbookViewId="0">
      <selection activeCell="B6" sqref="B6"/>
    </sheetView>
  </sheetViews>
  <sheetFormatPr defaultRowHeight="14.4" x14ac:dyDescent="0.3"/>
  <sheetData>
    <row r="1" spans="1:5" x14ac:dyDescent="0.3">
      <c r="A1" t="s">
        <v>44</v>
      </c>
    </row>
    <row r="3" spans="1:5" x14ac:dyDescent="0.3">
      <c r="A3" t="s">
        <v>0</v>
      </c>
      <c r="B3" s="1">
        <f>Blad1!P41</f>
        <v>0</v>
      </c>
      <c r="C3" s="2"/>
      <c r="D3" s="2"/>
      <c r="E3" s="2"/>
    </row>
    <row r="4" spans="1:5" x14ac:dyDescent="0.3">
      <c r="A4" t="s">
        <v>1</v>
      </c>
      <c r="B4" s="1">
        <f>Blad1!S41</f>
        <v>0</v>
      </c>
      <c r="C4" s="2"/>
      <c r="D4" s="2"/>
      <c r="E4" s="2"/>
    </row>
    <row r="5" spans="1:5" x14ac:dyDescent="0.3">
      <c r="A5" t="s">
        <v>5</v>
      </c>
      <c r="B5" s="1" t="str">
        <f>Blad1!W41</f>
        <v>Nee</v>
      </c>
      <c r="C5" s="2"/>
      <c r="D5" s="2" t="s">
        <v>3</v>
      </c>
      <c r="E5" s="2" t="s">
        <v>4</v>
      </c>
    </row>
    <row r="6" spans="1:5" x14ac:dyDescent="0.3">
      <c r="C6" s="2"/>
      <c r="D6" s="2"/>
      <c r="E6" s="2"/>
    </row>
    <row r="7" spans="1:5" x14ac:dyDescent="0.3">
      <c r="C7" s="2"/>
      <c r="D7" s="2"/>
      <c r="E7" s="2"/>
    </row>
    <row r="8" spans="1:5" x14ac:dyDescent="0.3">
      <c r="A8" s="3" t="s">
        <v>18</v>
      </c>
      <c r="C8" s="2"/>
      <c r="D8" s="2"/>
      <c r="E8" s="2"/>
    </row>
    <row r="9" spans="1:5" x14ac:dyDescent="0.3">
      <c r="A9" t="s">
        <v>19</v>
      </c>
      <c r="B9">
        <f>IF(B5=D5,3,0)</f>
        <v>0</v>
      </c>
      <c r="C9" s="2"/>
      <c r="D9" s="2"/>
      <c r="E9" s="2"/>
    </row>
    <row r="10" spans="1:5" x14ac:dyDescent="0.3">
      <c r="A10" t="s">
        <v>20</v>
      </c>
      <c r="B10">
        <f>IF(B5=D5,B3*3,0)</f>
        <v>0</v>
      </c>
      <c r="C10" s="2"/>
      <c r="D10" s="2"/>
      <c r="E10" s="2"/>
    </row>
    <row r="11" spans="1:5" x14ac:dyDescent="0.3">
      <c r="C11" s="2"/>
      <c r="D11" s="2"/>
      <c r="E11" s="2"/>
    </row>
  </sheetData>
  <sheetProtection algorithmName="SHA-512" hashValue="PxPrQSd6PfNyTn+43qJ7pPq69jzljI1PcPwLGfTv8f7v82R84UDSZuXa5a/MMq/flb5JyXY+86U+69hrwNPtHQ==" saltValue="M/6oMym1gltwk53D2KJh1A==" spinCount="100000" sheet="1" objects="1" scenarios="1"/>
  <dataValidations count="1">
    <dataValidation type="list" allowBlank="1" showInputMessage="1" showErrorMessage="1" sqref="B5:B7" xr:uid="{14A27BA5-0267-40D4-A2E8-6DA8145B2ABA}">
      <formula1>$D$5:$E$5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Blad1</vt:lpstr>
      <vt:lpstr>Formule periode 1</vt:lpstr>
      <vt:lpstr>Formules periode 2</vt:lpstr>
      <vt:lpstr>Formules periode 3</vt:lpstr>
      <vt:lpstr>Formules periode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Naaktgeboren | Van Iperen BV</dc:creator>
  <cp:lastModifiedBy>Laura Naaktgeboren | Van Iperen BV</cp:lastModifiedBy>
  <cp:lastPrinted>2025-12-04T10:11:53Z</cp:lastPrinted>
  <dcterms:created xsi:type="dcterms:W3CDTF">2025-11-25T15:07:46Z</dcterms:created>
  <dcterms:modified xsi:type="dcterms:W3CDTF">2025-12-04T10:47:41Z</dcterms:modified>
</cp:coreProperties>
</file>